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etup" state="visible" r:id="rId5"/>
    <sheet sheetId="3" name="Plan" state="visible" r:id="rId6"/>
    <sheet sheetId="4" name="Project details" state="visible" r:id="rId7"/>
    <sheet sheetId="5" name="Florida schedule" state="visible" r:id="rId8"/>
  </sheets>
  <calcPr calcId="171027"/>
</workbook>
</file>

<file path=xl/sharedStrings.xml><?xml version="1.0" encoding="utf-8"?>
<sst xmlns="http://schemas.openxmlformats.org/spreadsheetml/2006/main" count="461" uniqueCount="204">
  <si>
    <t>Capital improvement plan template</t>
  </si>
  <si>
    <t>What this workbook is for</t>
  </si>
  <si>
    <t>Fill in the sheets with your capital improvement plan, then upload the filled-in copy on the full demo's Upload data source page.</t>
  </si>
  <si>
    <t>This Instructions sheet holds no plan data. Keep it or delete it.</t>
  </si>
  <si>
    <t>The sheets, in order</t>
  </si>
  <si>
    <t>Instructions: this sheet.</t>
  </si>
  <si>
    <t>Setup: whether you are a Florida local government, and the plan-level fields of the GFOA best practice and of the Florida statute that the demo has no field for.</t>
  </si>
  <si>
    <t>Plan: the plan, one block per program and, inside it, one card per project. Enter the amounts the upload loads on this sheet only.</t>
  </si>
  <si>
    <t>Project details: one row per project, keyed by its project code, with fields the GFOA best practice names that the demo has no field for.</t>
  </si>
  <si>
    <t>Florida schedule: one row per project, keyed by its project code, with fields the Florida statute names that the demo has no field for. It applies only to Florida local governments.</t>
  </si>
  <si>
    <t>Where the demo already holds what GFOA or the Florida statute asks for</t>
  </si>
  <si>
    <t>Estimated costs: the Expenditures By Account table of each project on the Plan sheet.</t>
  </si>
  <si>
    <t>Projected revenue sources and funding by source: the Revenue Schedule table of each project on the Plan sheet.</t>
  </si>
  <si>
    <t>Timing of need and cash-flow timing: the fiscal-year amount columns of the Plan sheet.</t>
  </si>
  <si>
    <t>Plan horizon of at least 5 years: the five proposed years.</t>
  </si>
  <si>
    <t>Department: the Department of the program's info row on the Plan sheet. The program's facility address is no longer printed there.</t>
  </si>
  <si>
    <t>The example rows</t>
  </si>
  <si>
    <t>Every row on the Plan, Project details, and Florida schedule sheets is an example (on the Plan sheet, every program, project and program type is named EXAMPLE); its codes and names are generic. Overwrite or delete the example rows before you upload.</t>
  </si>
  <si>
    <t>Amounts</t>
  </si>
  <si>
    <t>Amounts are whole dollars with no cents. A blank cell means 0.</t>
  </si>
  <si>
    <t>The amount columns are Priors, Adopted, Forecast, then the ten proposed years 2027-2028 through 2036-2037, Future, and Total.</t>
  </si>
  <si>
    <t>The upload loads Priors (the prior actuals), Adopted and Forecast (the adopted and forecast amounts of the current year, 2026-2027), and the five proposed years 2027-2028 through 2031-2032 only.</t>
  </si>
  <si>
    <t>The columns 2032-2033 through 2036-2037, Future, and Total are printed for the layout only; the upload never loads them. Leave them at $0 or fill them for your own use.</t>
  </si>
  <si>
    <t>The Total column is Priors + Forecast + every proposed year + Future; the Adopted is not added again.</t>
  </si>
  <si>
    <t>Enter the amounts of the proposed years inflation-adjusted. The fiscal-year columns are the plan's cash-flow timing.</t>
  </si>
  <si>
    <t>Plan sheet: one block per program</t>
  </si>
  <si>
    <t>Row 1 is the title. Only row 1 is frozen. The columns T to X are filter helpers: H_ProgramType, H_Department, H_Account, H_Activity, H_RevenueSource. The upload reads two of them (below); keep every helper on its row.</t>
  </si>
  <si>
    <t>A program starts with a bar, PROGRAM: &lt;name&gt; (&lt;code&gt;), and an info row: Program Type, Department, Description.</t>
  </si>
  <si>
    <t>Then, for each project of the program, a card: the project's name, then PROJECT ID #: &lt;code&gt; | Program: &lt;program name&gt;, then its program type, department, project type and status. Project Type and Status stay blank; the upload does not load them.</t>
  </si>
  <si>
    <t>Revenue Schedule: one row per funding source, labelled &lt;name&gt; (&lt;code&gt;), then Total Revenues.</t>
  </si>
  <si>
    <t>Expenditures By Account: an account row (the account's name, indented two spaces) followed by its activity rows (the activity's name with its code in parentheses, indented six spaces), then Total Expenditures.</t>
  </si>
  <si>
    <t>An account row shows the sum of its activity rows and is never loaded as an amount. H_Account on an account row holds &lt;account name&gt; (&lt;account code&gt;): the upload reads the account's code there.</t>
  </si>
  <si>
    <t>H_RevenueSource on an activity row holds the funding source the activity is charged to, &lt;name&gt; (&lt;code&gt;), as it is labelled in the Revenue Schedule: the upload charges the activity's amounts to that source.</t>
  </si>
  <si>
    <t>Activity: the cost category. GFOA's cost categories are suggestions for activity names: Land acquisition, Design, Construction, Contingency, Post-construction; other text is accepted.</t>
  </si>
  <si>
    <t>Account rows, Total Revenues, Total Expenditures, and the Total column are SUM formulas over the rows they total; keep them as formulas so they stay equal to the rows beneath. The upload reads the totals as printed totals, never as amounts.</t>
  </si>
  <si>
    <t>Keep funding equal to cost: for each project and each year, the funding sources together equal the activities.</t>
  </si>
  <si>
    <t>Setup sheet</t>
  </si>
  <si>
    <t>Florida local government: choose Yes or No. The default is No. While it is Yes, the empty Florida cells on this sheet and on the Florida schedule sheet are highlighted.</t>
  </si>
  <si>
    <t>Affordability note and Debt versus pay-as-you-go approach: GFOA's financial plan covers funding by source across the period, cash-flow timing, debt versus pay-as-you-go, and an affordability note.</t>
  </si>
  <si>
    <t>ESG summary: GFOA's best practice has the plan summarise the projects flagged for environmental, social, or governance considerations.</t>
  </si>
  <si>
    <t>Annual review date of the capital improvements element and Ordinance reference of the latest 5-year schedule update: the statute has the element reviewed annually, and the 5-year schedule may be updated by ordinance rather than a plan amendment.</t>
  </si>
  <si>
    <t>Project details sheet (GFOA)</t>
  </si>
  <si>
    <t>Project code: use the codes of the PROJECT ID # rows of the Plan sheet.</t>
  </si>
  <si>
    <t>Scope: GFOA's financial impacts name the scope of the project.</t>
  </si>
  <si>
    <t>Source plan: the strategic, comprehensive, master, or regional plan the need comes from.</t>
  </si>
  <si>
    <t>Stakeholder input: the input GFOA's needs identification draws on.</t>
  </si>
  <si>
    <t>Asset life cycle: GFOA names the life cycle of the asset: operate, maintain, administer, renew or replace.</t>
  </si>
  <si>
    <t>Priority category: the list is in GFOA's order: Health and safety, Asset preservation, Service or asset expansion or addition.</t>
  </si>
  <si>
    <t>Legal requirement or mandate, and its reference: GFOA says a legal requirement or mandate may override the category.</t>
  </si>
  <si>
    <t>Priority rating and Department initial ranking: GFOA's prioritization names a rating system and the department's initial ranking. The Florida statute's prioritized schedule uses the priority rating.</t>
  </si>
  <si>
    <t>Annual operating and maintenance cost, its funding source, and Operating budget impact: GFOA names ongoing operating and maintenance costs, their funding source, and the operating budget impact.</t>
  </si>
  <si>
    <t>ESG flag and ESG description: GFOA has an ESG flag with a short description.</t>
  </si>
  <si>
    <t>Florida schedule sheet (Florida local governments only)</t>
  </si>
  <si>
    <t>Funded or unfunded: the statute's schedule of public projects marks each project funded or unfunded.</t>
  </si>
  <si>
    <t>Facility type and Level-of-service standard: the statute covers level-of-service standards ensuring facilities are available and adequate.</t>
  </si>
  <si>
    <t>MPO project and MPO reference: the schedule includes the metropolitan planning organization's transportation improvements relied on for concurrency and financial feasibility, coordinated with its long-range transportation plan.</t>
  </si>
  <si>
    <t>BMAP project: where applicable, projects needed for pollutant load reductions under a basin management action plan.</t>
  </si>
  <si>
    <t>Sources</t>
  </si>
  <si>
    <t>GFOA, Multi-Year Capital Planning (gfoa.org/materials/multi-year-capital-planning), approved by the GFOA Board on 2022-09-23, as read on 2026-10-26.</t>
  </si>
  <si>
    <t>s. 163.3177(3), Florida Statutes 2026, last amended by chapter 2025-136, as read on 2026-10-26.</t>
  </si>
  <si>
    <t>This template is not legal advice. Confirm the statute's current text before you rely on it.</t>
  </si>
  <si>
    <t>Setting</t>
  </si>
  <si>
    <t>Value</t>
  </si>
  <si>
    <t>Source</t>
  </si>
  <si>
    <t>Florida local government</t>
  </si>
  <si>
    <t>No</t>
  </si>
  <si>
    <t>Template</t>
  </si>
  <si>
    <t>Affordability note</t>
  </si>
  <si>
    <t>EXAMPLE Annual costs are compared with projected revenue; overwrite with your own note.</t>
  </si>
  <si>
    <t>GFOA</t>
  </si>
  <si>
    <t>Debt versus pay-as-you-go approach</t>
  </si>
  <si>
    <t>EXAMPLE Pay-as-you-go from the capital reserve; overwrite with your own approach.</t>
  </si>
  <si>
    <t>ESG summary</t>
  </si>
  <si>
    <t>EXAMPLE No project is flagged; overwrite with your own summary.</t>
  </si>
  <si>
    <t>Annual review date of the capital improvements element</t>
  </si>
  <si>
    <t>Florida s. 163.3177(3)</t>
  </si>
  <si>
    <t>Ordinance reference of the latest 5-year schedule update</t>
  </si>
  <si>
    <t>Project Detail Report - Fiscal Year 2026-2027</t>
  </si>
  <si>
    <t>H_ProgramType</t>
  </si>
  <si>
    <t>H_Department</t>
  </si>
  <si>
    <t>H_Account</t>
  </si>
  <si>
    <t>H_Activity</t>
  </si>
  <si>
    <t>H_RevenueSource</t>
  </si>
  <si>
    <t>PROGRAM: EXAMPLE Transportation Improvements (EXAMPLE-P100)</t>
  </si>
  <si>
    <t>Program Type:</t>
  </si>
  <si>
    <t>EXAMPLE Transportation Improvements</t>
  </si>
  <si>
    <t>Department:</t>
  </si>
  <si>
    <t>PW-100</t>
  </si>
  <si>
    <t>Description:</t>
  </si>
  <si>
    <t>EXAMPLE: resurfacing and drainage on county roads.</t>
  </si>
  <si>
    <t>EXAMPLE Main Street Resurfacing</t>
  </si>
  <si>
    <t>PROJECT ID #: EXAMPLE-PJ110 | Program: EXAMPLE Transportation Improvements</t>
  </si>
  <si>
    <t>Project Type:</t>
  </si>
  <si>
    <t/>
  </si>
  <si>
    <t>Status:</t>
  </si>
  <si>
    <t>Revenue Schedule</t>
  </si>
  <si>
    <t>Revenue Source</t>
  </si>
  <si>
    <t>Priors</t>
  </si>
  <si>
    <t>Adopted</t>
  </si>
  <si>
    <t>Forecast</t>
  </si>
  <si>
    <t>2027-2028</t>
  </si>
  <si>
    <t>2028-2029</t>
  </si>
  <si>
    <t>2029-2030</t>
  </si>
  <si>
    <t>2030-2031</t>
  </si>
  <si>
    <t>2031-2032</t>
  </si>
  <si>
    <t>2032-2033</t>
  </si>
  <si>
    <t>2033-2034</t>
  </si>
  <si>
    <t>2034-2035</t>
  </si>
  <si>
    <t>2035-2036</t>
  </si>
  <si>
    <t>2036-2037</t>
  </si>
  <si>
    <t>Future</t>
  </si>
  <si>
    <t>Total</t>
  </si>
  <si>
    <t>General Fund (GF100)</t>
  </si>
  <si>
    <t>State Grant (SG200)</t>
  </si>
  <si>
    <t>Total Revenues</t>
  </si>
  <si>
    <t>Expenditures By Account</t>
  </si>
  <si>
    <t>Account / Activity</t>
  </si>
  <si>
    <t xml:space="preserve">  Infrastructure Improvements</t>
  </si>
  <si>
    <t>Infrastructure Improvements (5100000001)</t>
  </si>
  <si>
    <t xml:space="preserve">      Construction (AV-1111)</t>
  </si>
  <si>
    <t>Construction</t>
  </si>
  <si>
    <t xml:space="preserve">      Construction (AV-1112)</t>
  </si>
  <si>
    <t xml:space="preserve">  Planning and Design</t>
  </si>
  <si>
    <t>Planning and Design (5100000002)</t>
  </si>
  <si>
    <t xml:space="preserve">      A/E Professional Services (AV-1211)</t>
  </si>
  <si>
    <t>A/E Professional Services</t>
  </si>
  <si>
    <t xml:space="preserve">      In-House Labor (AV-1212)</t>
  </si>
  <si>
    <t>In-House Labor</t>
  </si>
  <si>
    <t xml:space="preserve">  Project Contingency</t>
  </si>
  <si>
    <t>Project Contingency (5100000003)</t>
  </si>
  <si>
    <t xml:space="preserve">      Construction Contingency (AV-1311)</t>
  </si>
  <si>
    <t>Construction Contingency</t>
  </si>
  <si>
    <t>Total Expenditures</t>
  </si>
  <si>
    <t>EXAMPLE Oak Road Drainage</t>
  </si>
  <si>
    <t>PROJECT ID #: EXAMPLE-PJ120 | Program: EXAMPLE Transportation Improvements</t>
  </si>
  <si>
    <t>Revenue Bonds (RB300)</t>
  </si>
  <si>
    <t xml:space="preserve">      A/E Professional Services (AV-1221)</t>
  </si>
  <si>
    <t xml:space="preserve">      Construction (AV-1121)</t>
  </si>
  <si>
    <t xml:space="preserve">      Construction Contingency (AV-1321)</t>
  </si>
  <si>
    <t>PROGRAM: EXAMPLE Parks and Recreation (EXAMPLE-P200)</t>
  </si>
  <si>
    <t>EXAMPLE Parks and Recreation</t>
  </si>
  <si>
    <t>PR-200</t>
  </si>
  <si>
    <t>EXAMPLE: playground and trail renewal.</t>
  </si>
  <si>
    <t>EXAMPLE Riverside Park Playground</t>
  </si>
  <si>
    <t>PROJECT ID #: EXAMPLE-PJ210 | Program: EXAMPLE Parks and Recreation</t>
  </si>
  <si>
    <t xml:space="preserve">  Land Acquisition/Improvements</t>
  </si>
  <si>
    <t>Land Acquisition/Improvements (5100000004)</t>
  </si>
  <si>
    <t xml:space="preserve">      Site Improvements (AV-1411)</t>
  </si>
  <si>
    <t>Site Improvements</t>
  </si>
  <si>
    <t xml:space="preserve">      Construction Contingency (AV-1331)</t>
  </si>
  <si>
    <t>Project code</t>
  </si>
  <si>
    <t>Scope</t>
  </si>
  <si>
    <t>Source plan</t>
  </si>
  <si>
    <t>Stakeholder input</t>
  </si>
  <si>
    <t>Asset life cycle</t>
  </si>
  <si>
    <t>Priority category</t>
  </si>
  <si>
    <t>Legal requirement or mandate</t>
  </si>
  <si>
    <t>Legal requirement reference</t>
  </si>
  <si>
    <t>Priority rating</t>
  </si>
  <si>
    <t>Department initial ranking</t>
  </si>
  <si>
    <t>Annual operating and maintenance cost</t>
  </si>
  <si>
    <t>Operating and maintenance funding source</t>
  </si>
  <si>
    <t>Operating budget impact</t>
  </si>
  <si>
    <t>ESG flag</t>
  </si>
  <si>
    <t>ESG description</t>
  </si>
  <si>
    <t>EXAMPLE-PJ110</t>
  </si>
  <si>
    <t>EXAMPLE Resurface Main Street</t>
  </si>
  <si>
    <t>EXAMPLE Transportation master plan</t>
  </si>
  <si>
    <t>EXAMPLE Public meeting comments</t>
  </si>
  <si>
    <t>Renew or replace</t>
  </si>
  <si>
    <t>Asset preservation</t>
  </si>
  <si>
    <t>General Fund</t>
  </si>
  <si>
    <t>EXAMPLE Lower repair costs</t>
  </si>
  <si>
    <t>EXAMPLE-PJ120</t>
  </si>
  <si>
    <t>EXAMPLE Repair the drainage</t>
  </si>
  <si>
    <t>EXAMPLE Regional plan</t>
  </si>
  <si>
    <t>EXAMPLE Inspection report</t>
  </si>
  <si>
    <t>Maintain</t>
  </si>
  <si>
    <t>Health and safety</t>
  </si>
  <si>
    <t>EXAMPLE No change</t>
  </si>
  <si>
    <t>EXAMPLE-PJ210</t>
  </si>
  <si>
    <t>EXAMPLE Build a playground</t>
  </si>
  <si>
    <t>EXAMPLE Comprehensive plan</t>
  </si>
  <si>
    <t>EXAMPLE Resident survey</t>
  </si>
  <si>
    <t>Operate</t>
  </si>
  <si>
    <t>Service or asset expansion or addition</t>
  </si>
  <si>
    <t>EXAMPLE Added maintenance</t>
  </si>
  <si>
    <t>Applies only to Florida local governments. Complete this sheet when the Florida cell on the Setup sheet is Yes (s. 163.3177(3), Florida Statutes).</t>
  </si>
  <si>
    <t>Funded or unfunded</t>
  </si>
  <si>
    <t>Facility type</t>
  </si>
  <si>
    <t>Level-of-service standard</t>
  </si>
  <si>
    <t>MPO project</t>
  </si>
  <si>
    <t>MPO reference</t>
  </si>
  <si>
    <t>BMAP project</t>
  </si>
  <si>
    <t>Funded</t>
  </si>
  <si>
    <t>Roads</t>
  </si>
  <si>
    <t>EXAMPLE Pavement standard</t>
  </si>
  <si>
    <t>Yes</t>
  </si>
  <si>
    <t>EXAMPLE MPO project reference</t>
  </si>
  <si>
    <t>Drainage</t>
  </si>
  <si>
    <t>EXAMPLE Drainage condition standard</t>
  </si>
  <si>
    <t>Unfunded</t>
  </si>
  <si>
    <t>Parks</t>
  </si>
  <si>
    <t>EXAMPLE Park acreage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</si>
</sst>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;($#,##0);$0"/>
  </numFmts>
  <fonts count="9" x14ac:knownFonts="1">
    <font>
      <color theme="1"/>
      <family val="2"/>
      <scheme val="minor"/>
      <sz val="11"/>
      <name val="Calibri"/>
    </font>
    <font>
      <b/>
    </font>
    <font>
      <b/>
      <color rgb="FF00008B"/>
      <sz val="16"/>
      <name val="Calibri"/>
    </font>
    <font>
      <b/>
      <color rgb="FF000000"/>
      <sz val="11"/>
      <name val="Calibri"/>
    </font>
    <font>
      <b/>
      <color rgb="FFFFFFFF"/>
      <sz val="14"/>
      <name val="Calibri"/>
    </font>
    <font>
      <b/>
      <color rgb="FFFFFFFF"/>
      <sz val="11"/>
      <name val="Calibri"/>
    </font>
    <font>
      <color rgb="FFFFFFFF"/>
      <sz val="11"/>
      <name val="Calibri"/>
    </font>
    <font>
      <color rgb="FF000000"/>
      <sz val="11"/>
      <name val="Calibri"/>
    </font>
    <font>
      <b/>
      <color rgb="FFFFFFFF"/>
      <sz val="12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E0"/>
      </patternFill>
    </fill>
    <fill>
      <patternFill patternType="solid">
        <fgColor rgb="FF2F4F4F"/>
      </patternFill>
    </fill>
    <fill>
      <patternFill patternType="solid">
        <fgColor rgb="FF778899"/>
      </patternFill>
    </fill>
    <fill>
      <patternFill patternType="solid">
        <fgColor rgb="FF708090"/>
      </patternFill>
    </fill>
    <fill>
      <patternFill patternType="solid">
        <fgColor rgb="FF00008B"/>
      </patternFill>
    </fill>
    <fill>
      <patternFill patternType="solid">
        <fgColor rgb="FFB0C4DE"/>
      </patternFill>
    </fill>
    <fill>
      <patternFill patternType="solid">
        <fgColor rgb="FFD3D3D3"/>
      </patternFill>
    </fill>
    <fill>
      <patternFill patternType="solid">
        <fgColor rgb="FF4682B4"/>
      </patternFill>
    </fill>
    <fill>
      <patternFill patternType="solid">
        <fgColor rgb="FFADD8E6"/>
      </patternFill>
    </fill>
  </fills>
  <borders count="16">
    <border>
      <left/>
      <right/>
      <top/>
      <bottom/>
      <diagonal/>
    </border>
    <border>
      <left style="medium">
        <color rgb="FF00008B"/>
      </left>
      <right/>
      <top style="medium">
        <color rgb="FF00008B"/>
      </top>
      <bottom/>
      <diagonal/>
    </border>
    <border>
      <left style="medium">
        <color rgb="FF00008B"/>
      </left>
      <right/>
      <top/>
      <bottom/>
      <diagonal/>
    </border>
    <border>
      <left/>
      <right style="medium">
        <color rgb="FF00008B"/>
      </right>
      <top/>
      <bottom/>
      <diagonal/>
    </border>
    <border>
      <left style="medium">
        <color rgb="FF00008B"/>
      </left>
      <right/>
      <top/>
      <bottom style="medium">
        <color rgb="FF00008B"/>
      </bottom>
      <diagonal/>
    </border>
    <border>
      <left/>
      <right/>
      <top/>
      <bottom style="medium">
        <color rgb="FF00008B"/>
      </bottom>
      <diagonal/>
    </border>
    <border>
      <left/>
      <right style="medium">
        <color rgb="FF00008B"/>
      </right>
      <top/>
      <bottom style="medium">
        <color rgb="FF00008B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thick">
        <color rgb="FF00008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4" fillId="6" borderId="1" xfId="0" applyFont="1" applyFill="1" applyBorder="1"/>
    <xf numFmtId="0" fontId="3" fillId="7" borderId="2" xfId="0" applyFont="1" applyFill="1" applyBorder="1"/>
    <xf numFmtId="0" fontId="3" fillId="8" borderId="2" xfId="0" applyFont="1" applyFill="1" applyBorder="1"/>
    <xf numFmtId="0" fontId="7" fillId="0" borderId="0" xfId="0" applyFont="1"/>
    <xf numFmtId="0" fontId="3" fillId="8" borderId="0" xfId="0" applyFont="1" applyFill="1"/>
    <xf numFmtId="0" fontId="7" fillId="0" borderId="3" xfId="0" applyFont="1" applyBorder="1"/>
    <xf numFmtId="0" fontId="3" fillId="8" borderId="4" xfId="0" applyFont="1" applyFill="1" applyBorder="1"/>
    <xf numFmtId="0" fontId="7" fillId="0" borderId="5" xfId="0" applyFont="1" applyBorder="1"/>
    <xf numFmtId="0" fontId="3" fillId="8" borderId="5" xfId="0" applyFont="1" applyFill="1" applyBorder="1"/>
    <xf numFmtId="0" fontId="7" fillId="0" borderId="6" xfId="0" applyFont="1" applyBorder="1"/>
    <xf numFmtId="0" fontId="8" fillId="9" borderId="7" xfId="0" applyFont="1" applyFill="1" applyBorder="1"/>
    <xf numFmtId="0" fontId="3" fillId="8" borderId="8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7" fillId="0" borderId="8" xfId="0" applyFont="1" applyBorder="1"/>
    <xf numFmtId="164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0" fontId="3" fillId="10" borderId="11" xfId="0" applyFont="1" applyFill="1" applyBorder="1"/>
    <xf numFmtId="164" fontId="3" fillId="10" borderId="12" xfId="0" applyNumberFormat="1" applyFont="1" applyFill="1" applyBorder="1" applyAlignment="1">
      <alignment horizontal="right"/>
    </xf>
    <xf numFmtId="164" fontId="3" fillId="10" borderId="13" xfId="0" applyNumberFormat="1" applyFont="1" applyFill="1" applyBorder="1" applyAlignment="1">
      <alignment horizontal="right"/>
    </xf>
    <xf numFmtId="0" fontId="3" fillId="2" borderId="8" xfId="0" applyFont="1" applyFill="1" applyBorder="1"/>
    <xf numFmtId="164" fontId="3" fillId="2" borderId="9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3" fontId="0" fillId="0" borderId="0" xfId="0" applyNumberFormat="1"/>
  </cellXfs>
  <cellStyles count="1">
    <cellStyle name="Normal" xfId="0" builtinId="0"/>
  </cellStyles>
  <dxfs count="2"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/>
    </row>
    <row r="7" spans="1:1" x14ac:dyDescent="0.25">
      <c r="A7" s="1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/>
    </row>
    <row r="14" spans="1:1" x14ac:dyDescent="0.25">
      <c r="A14" s="1" t="s">
        <v>10</v>
      </c>
    </row>
    <row r="15" spans="1:1" x14ac:dyDescent="0.25">
      <c r="A15" s="2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/>
    </row>
    <row r="21" spans="1:1" x14ac:dyDescent="0.25">
      <c r="A21" s="1" t="s">
        <v>16</v>
      </c>
    </row>
    <row r="22" spans="1:1" x14ac:dyDescent="0.25">
      <c r="A22" s="2" t="s">
        <v>17</v>
      </c>
    </row>
    <row r="23" spans="1:1" x14ac:dyDescent="0.25">
      <c r="A23" s="2"/>
    </row>
    <row r="24" spans="1:1" x14ac:dyDescent="0.25">
      <c r="A24" s="1" t="s">
        <v>18</v>
      </c>
    </row>
    <row r="25" spans="1:1" x14ac:dyDescent="0.25">
      <c r="A25" s="2" t="s">
        <v>19</v>
      </c>
    </row>
    <row r="26" spans="1:1" x14ac:dyDescent="0.25">
      <c r="A26" s="2" t="s">
        <v>20</v>
      </c>
    </row>
    <row r="27" spans="1:1" x14ac:dyDescent="0.25">
      <c r="A27" s="2" t="s">
        <v>21</v>
      </c>
    </row>
    <row r="28" spans="1:1" x14ac:dyDescent="0.25">
      <c r="A28" s="2" t="s">
        <v>22</v>
      </c>
    </row>
    <row r="29" spans="1:1" x14ac:dyDescent="0.25">
      <c r="A29" s="2" t="s">
        <v>23</v>
      </c>
    </row>
    <row r="30" spans="1:1" x14ac:dyDescent="0.25">
      <c r="A30" s="2" t="s">
        <v>24</v>
      </c>
    </row>
    <row r="31" spans="1:1" x14ac:dyDescent="0.25">
      <c r="A31" s="2"/>
    </row>
    <row r="32" spans="1:1" x14ac:dyDescent="0.25">
      <c r="A32" s="1" t="s">
        <v>25</v>
      </c>
    </row>
    <row r="33" spans="1:1" x14ac:dyDescent="0.25">
      <c r="A33" s="2" t="s">
        <v>26</v>
      </c>
    </row>
    <row r="34" spans="1:1" x14ac:dyDescent="0.25">
      <c r="A34" s="2" t="s">
        <v>27</v>
      </c>
    </row>
    <row r="35" spans="1:1" x14ac:dyDescent="0.25">
      <c r="A35" s="2" t="s">
        <v>28</v>
      </c>
    </row>
    <row r="36" spans="1:1" x14ac:dyDescent="0.25">
      <c r="A36" s="2" t="s">
        <v>29</v>
      </c>
    </row>
    <row r="37" spans="1:1" x14ac:dyDescent="0.25">
      <c r="A37" s="2" t="s">
        <v>30</v>
      </c>
    </row>
    <row r="38" spans="1:1" x14ac:dyDescent="0.25">
      <c r="A38" s="2" t="s">
        <v>31</v>
      </c>
    </row>
    <row r="39" spans="1:1" x14ac:dyDescent="0.25">
      <c r="A39" s="2" t="s">
        <v>32</v>
      </c>
    </row>
    <row r="40" spans="1:1" x14ac:dyDescent="0.25">
      <c r="A40" s="2" t="s">
        <v>33</v>
      </c>
    </row>
    <row r="41" spans="1:1" x14ac:dyDescent="0.25">
      <c r="A41" s="2" t="s">
        <v>34</v>
      </c>
    </row>
    <row r="42" spans="1:1" x14ac:dyDescent="0.25">
      <c r="A42" s="2" t="s">
        <v>35</v>
      </c>
    </row>
    <row r="43" spans="1:1" x14ac:dyDescent="0.25">
      <c r="A43" s="2"/>
    </row>
    <row r="44" spans="1:1" x14ac:dyDescent="0.25">
      <c r="A44" s="1" t="s">
        <v>36</v>
      </c>
    </row>
    <row r="45" spans="1:1" x14ac:dyDescent="0.25">
      <c r="A45" s="2" t="s">
        <v>37</v>
      </c>
    </row>
    <row r="46" spans="1:1" x14ac:dyDescent="0.25">
      <c r="A46" s="2" t="s">
        <v>38</v>
      </c>
    </row>
    <row r="47" spans="1:1" x14ac:dyDescent="0.25">
      <c r="A47" s="2" t="s">
        <v>39</v>
      </c>
    </row>
    <row r="48" spans="1:1" x14ac:dyDescent="0.25">
      <c r="A48" s="2" t="s">
        <v>40</v>
      </c>
    </row>
    <row r="49" spans="1:1" x14ac:dyDescent="0.25">
      <c r="A49" s="2"/>
    </row>
    <row r="50" spans="1:1" x14ac:dyDescent="0.25">
      <c r="A50" s="1" t="s">
        <v>41</v>
      </c>
    </row>
    <row r="51" spans="1:1" x14ac:dyDescent="0.25">
      <c r="A51" s="2" t="s">
        <v>42</v>
      </c>
    </row>
    <row r="52" spans="1:1" x14ac:dyDescent="0.25">
      <c r="A52" s="2" t="s">
        <v>43</v>
      </c>
    </row>
    <row r="53" spans="1:1" x14ac:dyDescent="0.25">
      <c r="A53" s="2" t="s">
        <v>44</v>
      </c>
    </row>
    <row r="54" spans="1:1" x14ac:dyDescent="0.25">
      <c r="A54" s="2" t="s">
        <v>45</v>
      </c>
    </row>
    <row r="55" spans="1:1" x14ac:dyDescent="0.25">
      <c r="A55" s="2" t="s">
        <v>46</v>
      </c>
    </row>
    <row r="56" spans="1:1" x14ac:dyDescent="0.25">
      <c r="A56" s="2" t="s">
        <v>47</v>
      </c>
    </row>
    <row r="57" spans="1:1" x14ac:dyDescent="0.25">
      <c r="A57" s="2" t="s">
        <v>48</v>
      </c>
    </row>
    <row r="58" spans="1:1" x14ac:dyDescent="0.25">
      <c r="A58" s="2" t="s">
        <v>49</v>
      </c>
    </row>
    <row r="59" spans="1:1" x14ac:dyDescent="0.25">
      <c r="A59" s="2" t="s">
        <v>50</v>
      </c>
    </row>
    <row r="60" spans="1:1" x14ac:dyDescent="0.25">
      <c r="A60" s="2" t="s">
        <v>51</v>
      </c>
    </row>
    <row r="61" spans="1:1" x14ac:dyDescent="0.25">
      <c r="A61" s="2"/>
    </row>
    <row r="62" spans="1:1" x14ac:dyDescent="0.25">
      <c r="A62" s="1" t="s">
        <v>52</v>
      </c>
    </row>
    <row r="63" spans="1:1" x14ac:dyDescent="0.25">
      <c r="A63" s="2" t="s">
        <v>42</v>
      </c>
    </row>
    <row r="64" spans="1:1" x14ac:dyDescent="0.25">
      <c r="A64" s="2" t="s">
        <v>53</v>
      </c>
    </row>
    <row r="65" spans="1:1" x14ac:dyDescent="0.25">
      <c r="A65" s="2" t="s">
        <v>54</v>
      </c>
    </row>
    <row r="66" spans="1:1" x14ac:dyDescent="0.25">
      <c r="A66" s="2" t="s">
        <v>55</v>
      </c>
    </row>
    <row r="67" spans="1:1" x14ac:dyDescent="0.25">
      <c r="A67" s="2" t="s">
        <v>56</v>
      </c>
    </row>
    <row r="68" spans="1:1" x14ac:dyDescent="0.25">
      <c r="A68" s="2"/>
    </row>
    <row r="69" spans="1:1" x14ac:dyDescent="0.25">
      <c r="A69" s="1" t="s">
        <v>57</v>
      </c>
    </row>
    <row r="70" spans="1:1" x14ac:dyDescent="0.25">
      <c r="A70" s="2" t="s">
        <v>58</v>
      </c>
    </row>
    <row r="71" spans="1:1" x14ac:dyDescent="0.25">
      <c r="A71" s="2" t="s">
        <v>59</v>
      </c>
    </row>
    <row r="72" spans="1:1" x14ac:dyDescent="0.25">
      <c r="A72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6" customWidth="1"/>
    <col min="2" max="2" width="70" customWidth="1"/>
    <col min="3" max="3" width="26" customWidth="1"/>
  </cols>
  <sheetData>
    <row r="1" spans="1:3" s="3" customFormat="1" x14ac:dyDescent="0.25">
      <c r="A1" s="3" t="s">
        <v>61</v>
      </c>
      <c r="B1" s="3" t="s">
        <v>62</v>
      </c>
      <c r="C1" s="3" t="s">
        <v>63</v>
      </c>
    </row>
    <row r="2" spans="1:3" x14ac:dyDescent="0.25">
      <c r="A2" t="s">
        <v>64</v>
      </c>
      <c r="B2" t="s">
        <v>65</v>
      </c>
      <c r="C2" t="s">
        <v>66</v>
      </c>
    </row>
    <row r="3" spans="1:3" x14ac:dyDescent="0.25">
      <c r="A3" t="s">
        <v>67</v>
      </c>
      <c r="B3" t="s">
        <v>68</v>
      </c>
      <c r="C3" t="s">
        <v>69</v>
      </c>
    </row>
    <row r="4" spans="1:3" x14ac:dyDescent="0.25">
      <c r="A4" t="s">
        <v>70</v>
      </c>
      <c r="B4" t="s">
        <v>71</v>
      </c>
      <c r="C4" t="s">
        <v>69</v>
      </c>
    </row>
    <row r="5" spans="1:3" x14ac:dyDescent="0.25">
      <c r="A5" t="s">
        <v>72</v>
      </c>
      <c r="B5" t="s">
        <v>73</v>
      </c>
      <c r="C5" t="s">
        <v>69</v>
      </c>
    </row>
    <row r="6" spans="1:3" x14ac:dyDescent="0.25">
      <c r="A6" t="s">
        <v>74</v>
      </c>
      <c r="C6" t="s">
        <v>75</v>
      </c>
    </row>
    <row r="7" spans="1:3" x14ac:dyDescent="0.25">
      <c r="A7" t="s">
        <v>76</v>
      </c>
      <c r="C7" t="s">
        <v>75</v>
      </c>
    </row>
  </sheetData>
  <conditionalFormatting sqref="B6:B7">
    <cfRule type="expression" dxfId="0" priority="1">
      <formula>AND($B$2="Yes",B6="")</formula>
    </cfRule>
  </conditionalFormatting>
  <dataValidations count="1">
    <dataValidation type="list" allowBlank="1" showErrorMessage="1" errorStyle="stop" sqref="B2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59.4" customWidth="1"/>
    <col min="3" max="3" width="12.6" customWidth="1"/>
    <col min="4" max="4" width="21" customWidth="1"/>
    <col min="5" max="5" width="11.6" customWidth="1"/>
    <col min="6" max="12" width="11.4" customWidth="1"/>
    <col min="13" max="13" width="10.4" customWidth="1"/>
    <col min="14" max="15" width="11.4" customWidth="1"/>
    <col min="16" max="16" width="12.7" customWidth="1"/>
    <col min="17" max="19" width="9.1" customWidth="1"/>
    <col min="20" max="20" width="59.4" customWidth="1"/>
    <col min="21" max="21" width="21" customWidth="1"/>
    <col min="22" max="22" width="30.9" customWidth="1"/>
    <col min="23" max="23" width="39" customWidth="1"/>
    <col min="24" max="24" width="57" customWidth="1"/>
  </cols>
  <sheetData>
    <row r="1" spans="1:24" x14ac:dyDescent="0.25">
      <c r="A1" s="4" t="s">
        <v>77</v>
      </c>
      <c r="B1" s="4"/>
      <c r="C1" s="4"/>
      <c r="D1" s="4"/>
      <c r="E1" s="4"/>
      <c r="F1" s="4"/>
      <c r="G1" s="4"/>
      <c r="H1" s="4"/>
      <c r="T1" s="5" t="s">
        <v>78</v>
      </c>
      <c r="U1" s="5" t="s">
        <v>79</v>
      </c>
      <c r="V1" s="5" t="s">
        <v>80</v>
      </c>
      <c r="W1" s="5" t="s">
        <v>81</v>
      </c>
      <c r="X1" s="5" t="s">
        <v>82</v>
      </c>
    </row>
    <row r="3" spans="1:10" x14ac:dyDescent="0.25">
      <c r="A3" s="6" t="s">
        <v>83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 t="s">
        <v>84</v>
      </c>
      <c r="B4" s="8" t="s">
        <v>85</v>
      </c>
      <c r="C4" s="7" t="s">
        <v>86</v>
      </c>
      <c r="D4" s="8" t="s">
        <v>87</v>
      </c>
      <c r="E4" s="7" t="s">
        <v>88</v>
      </c>
      <c r="F4" s="8" t="s">
        <v>89</v>
      </c>
      <c r="G4" s="8"/>
      <c r="H4" s="8"/>
      <c r="I4" s="8"/>
      <c r="J4" s="8"/>
    </row>
    <row r="6" spans="1:21" x14ac:dyDescent="0.25">
      <c r="A6" s="9" t="s">
        <v>90</v>
      </c>
      <c r="B6" s="9"/>
      <c r="C6" s="9"/>
      <c r="D6" s="9"/>
      <c r="E6" s="9"/>
      <c r="F6" s="9"/>
      <c r="G6" s="9"/>
      <c r="H6" s="9"/>
      <c r="T6" t="s">
        <v>85</v>
      </c>
      <c r="U6" t="s">
        <v>87</v>
      </c>
    </row>
    <row r="7" spans="1:8" x14ac:dyDescent="0.25">
      <c r="A7" s="10" t="s">
        <v>91</v>
      </c>
      <c r="B7" s="10"/>
      <c r="C7" s="10"/>
      <c r="D7" s="10"/>
      <c r="E7" s="10"/>
      <c r="F7" s="10"/>
      <c r="G7" s="10"/>
      <c r="H7" s="10"/>
    </row>
    <row r="8" spans="1:4" x14ac:dyDescent="0.25">
      <c r="A8" s="11" t="s">
        <v>84</v>
      </c>
      <c r="B8" s="12" t="s">
        <v>85</v>
      </c>
      <c r="C8" s="13" t="s">
        <v>86</v>
      </c>
      <c r="D8" s="14" t="s">
        <v>87</v>
      </c>
    </row>
    <row r="9" spans="1:4" x14ac:dyDescent="0.25">
      <c r="A9" s="15" t="s">
        <v>92</v>
      </c>
      <c r="B9" s="16" t="s">
        <v>93</v>
      </c>
      <c r="C9" s="17" t="s">
        <v>94</v>
      </c>
      <c r="D9" s="18" t="s">
        <v>93</v>
      </c>
    </row>
    <row r="11" spans="1:16" x14ac:dyDescent="0.25">
      <c r="A11" s="19" t="s">
        <v>95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x14ac:dyDescent="0.25">
      <c r="A12" s="20" t="s">
        <v>96</v>
      </c>
      <c r="B12" s="21" t="s">
        <v>97</v>
      </c>
      <c r="C12" s="21" t="s">
        <v>98</v>
      </c>
      <c r="D12" s="21" t="s">
        <v>99</v>
      </c>
      <c r="E12" s="21" t="s">
        <v>100</v>
      </c>
      <c r="F12" s="21" t="s">
        <v>101</v>
      </c>
      <c r="G12" s="21" t="s">
        <v>102</v>
      </c>
      <c r="H12" s="21" t="s">
        <v>103</v>
      </c>
      <c r="I12" s="21" t="s">
        <v>104</v>
      </c>
      <c r="J12" s="21" t="s">
        <v>105</v>
      </c>
      <c r="K12" s="21" t="s">
        <v>106</v>
      </c>
      <c r="L12" s="21" t="s">
        <v>107</v>
      </c>
      <c r="M12" s="21" t="s">
        <v>108</v>
      </c>
      <c r="N12" s="21" t="s">
        <v>109</v>
      </c>
      <c r="O12" s="21" t="s">
        <v>110</v>
      </c>
      <c r="P12" s="22" t="s">
        <v>111</v>
      </c>
    </row>
    <row r="13" spans="1:24" x14ac:dyDescent="0.25">
      <c r="A13" s="23" t="s">
        <v>112</v>
      </c>
      <c r="B13" s="24">
        <v>50000</v>
      </c>
      <c r="C13" s="24">
        <v>200000</v>
      </c>
      <c r="D13" s="24">
        <v>200000</v>
      </c>
      <c r="E13" s="24">
        <v>150000</v>
      </c>
      <c r="F13" s="24">
        <v>100000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5">
        <f>B13+SUM(D13:O13)</f>
        <v>500000</v>
      </c>
      <c r="T13" t="s">
        <v>85</v>
      </c>
      <c r="U13" t="s">
        <v>87</v>
      </c>
      <c r="V13" t="s">
        <v>93</v>
      </c>
      <c r="W13" t="s">
        <v>93</v>
      </c>
      <c r="X13" t="s">
        <v>112</v>
      </c>
    </row>
    <row r="14" spans="1:24" x14ac:dyDescent="0.25">
      <c r="A14" s="23" t="s">
        <v>113</v>
      </c>
      <c r="B14" s="24">
        <v>0</v>
      </c>
      <c r="C14" s="24">
        <v>300000</v>
      </c>
      <c r="D14" s="24">
        <v>300000</v>
      </c>
      <c r="E14" s="24">
        <v>250000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5">
        <f>B14+SUM(D14:O14)</f>
        <v>550000</v>
      </c>
      <c r="T14" t="s">
        <v>85</v>
      </c>
      <c r="U14" t="s">
        <v>87</v>
      </c>
      <c r="V14" t="s">
        <v>93</v>
      </c>
      <c r="W14" t="s">
        <v>93</v>
      </c>
      <c r="X14" t="s">
        <v>113</v>
      </c>
    </row>
    <row r="15" spans="1:21" x14ac:dyDescent="0.25">
      <c r="A15" s="26" t="s">
        <v>114</v>
      </c>
      <c r="B15" s="27">
        <f>SUM(B13:B14)</f>
        <v>50000</v>
      </c>
      <c r="C15" s="27">
        <f>SUM(C13:C14)</f>
        <v>500000</v>
      </c>
      <c r="D15" s="27">
        <f>SUM(D13:D14)</f>
        <v>500000</v>
      </c>
      <c r="E15" s="27">
        <f>SUM(E13:E14)</f>
        <v>400000</v>
      </c>
      <c r="F15" s="27">
        <f>SUM(F13:F14)</f>
        <v>100000</v>
      </c>
      <c r="G15" s="27">
        <f>SUM(G13:G14)</f>
        <v>0</v>
      </c>
      <c r="H15" s="27">
        <f>SUM(H13:H14)</f>
        <v>0</v>
      </c>
      <c r="I15" s="27">
        <f>SUM(I13:I14)</f>
        <v>0</v>
      </c>
      <c r="J15" s="27">
        <f>SUM(J13:J14)</f>
        <v>0</v>
      </c>
      <c r="K15" s="27">
        <f>SUM(K13:K14)</f>
        <v>0</v>
      </c>
      <c r="L15" s="27">
        <f>SUM(L13:L14)</f>
        <v>0</v>
      </c>
      <c r="M15" s="27">
        <f>SUM(M13:M14)</f>
        <v>0</v>
      </c>
      <c r="N15" s="27">
        <f>SUM(N13:N14)</f>
        <v>0</v>
      </c>
      <c r="O15" s="27">
        <f>SUM(O13:O14)</f>
        <v>0</v>
      </c>
      <c r="P15" s="28">
        <f>B15+SUM(D15:O15)</f>
        <v>1050000</v>
      </c>
      <c r="T15" t="s">
        <v>85</v>
      </c>
      <c r="U15" t="s">
        <v>87</v>
      </c>
    </row>
    <row r="17" spans="1:16" x14ac:dyDescent="0.25">
      <c r="A17" s="19" t="s">
        <v>115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x14ac:dyDescent="0.25">
      <c r="A18" s="20" t="s">
        <v>116</v>
      </c>
      <c r="B18" s="21" t="s">
        <v>97</v>
      </c>
      <c r="C18" s="21" t="s">
        <v>98</v>
      </c>
      <c r="D18" s="21" t="s">
        <v>99</v>
      </c>
      <c r="E18" s="21" t="s">
        <v>100</v>
      </c>
      <c r="F18" s="21" t="s">
        <v>101</v>
      </c>
      <c r="G18" s="21" t="s">
        <v>102</v>
      </c>
      <c r="H18" s="21" t="s">
        <v>103</v>
      </c>
      <c r="I18" s="21" t="s">
        <v>104</v>
      </c>
      <c r="J18" s="21" t="s">
        <v>105</v>
      </c>
      <c r="K18" s="21" t="s">
        <v>106</v>
      </c>
      <c r="L18" s="21" t="s">
        <v>107</v>
      </c>
      <c r="M18" s="21" t="s">
        <v>108</v>
      </c>
      <c r="N18" s="21" t="s">
        <v>109</v>
      </c>
      <c r="O18" s="21" t="s">
        <v>110</v>
      </c>
      <c r="P18" s="22" t="s">
        <v>111</v>
      </c>
    </row>
    <row r="19" spans="1:24" x14ac:dyDescent="0.25">
      <c r="A19" s="29" t="s">
        <v>117</v>
      </c>
      <c r="B19" s="30">
        <f>SUM(B20:B21)</f>
        <v>0</v>
      </c>
      <c r="C19" s="30">
        <f>SUM(C20:C21)</f>
        <v>420000</v>
      </c>
      <c r="D19" s="30">
        <f>SUM(D20:D21)</f>
        <v>420000</v>
      </c>
      <c r="E19" s="30">
        <f>SUM(E20:E21)</f>
        <v>350000</v>
      </c>
      <c r="F19" s="30">
        <f>SUM(F20:F21)</f>
        <v>80000</v>
      </c>
      <c r="G19" s="30">
        <f>SUM(G20:G21)</f>
        <v>0</v>
      </c>
      <c r="H19" s="30">
        <f>SUM(H20:H21)</f>
        <v>0</v>
      </c>
      <c r="I19" s="30">
        <f>SUM(I20:I21)</f>
        <v>0</v>
      </c>
      <c r="J19" s="30">
        <f>SUM(J20:J21)</f>
        <v>0</v>
      </c>
      <c r="K19" s="30">
        <f>SUM(K20:K21)</f>
        <v>0</v>
      </c>
      <c r="L19" s="30">
        <f>SUM(L20:L21)</f>
        <v>0</v>
      </c>
      <c r="M19" s="30">
        <f>SUM(M20:M21)</f>
        <v>0</v>
      </c>
      <c r="N19" s="30">
        <f>SUM(N20:N21)</f>
        <v>0</v>
      </c>
      <c r="O19" s="30">
        <f>SUM(O20:O21)</f>
        <v>0</v>
      </c>
      <c r="P19" s="31">
        <f>B19+SUM(D19:O19)</f>
        <v>850000</v>
      </c>
      <c r="T19" t="s">
        <v>85</v>
      </c>
      <c r="U19" t="s">
        <v>87</v>
      </c>
      <c r="V19" t="s">
        <v>118</v>
      </c>
      <c r="W19" t="s">
        <v>93</v>
      </c>
      <c r="X19" t="s">
        <v>93</v>
      </c>
    </row>
    <row r="20" spans="1:24" x14ac:dyDescent="0.25">
      <c r="A20" s="23" t="s">
        <v>119</v>
      </c>
      <c r="B20" s="24">
        <v>0</v>
      </c>
      <c r="C20" s="24">
        <v>300000</v>
      </c>
      <c r="D20" s="24">
        <v>300000</v>
      </c>
      <c r="E20" s="24">
        <v>250000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5">
        <f>B20+SUM(D20:O20)</f>
        <v>550000</v>
      </c>
      <c r="T20" t="s">
        <v>85</v>
      </c>
      <c r="U20" t="s">
        <v>87</v>
      </c>
      <c r="V20" t="s">
        <v>93</v>
      </c>
      <c r="W20" t="s">
        <v>120</v>
      </c>
      <c r="X20" t="s">
        <v>113</v>
      </c>
    </row>
    <row r="21" spans="1:24" x14ac:dyDescent="0.25">
      <c r="A21" s="23" t="s">
        <v>121</v>
      </c>
      <c r="B21" s="24">
        <v>0</v>
      </c>
      <c r="C21" s="24">
        <v>120000</v>
      </c>
      <c r="D21" s="24">
        <v>120000</v>
      </c>
      <c r="E21" s="24">
        <v>100000</v>
      </c>
      <c r="F21" s="24">
        <v>80000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5">
        <f>B21+SUM(D21:O21)</f>
        <v>300000</v>
      </c>
      <c r="T21" t="s">
        <v>85</v>
      </c>
      <c r="U21" t="s">
        <v>87</v>
      </c>
      <c r="V21" t="s">
        <v>93</v>
      </c>
      <c r="W21" t="s">
        <v>120</v>
      </c>
      <c r="X21" t="s">
        <v>112</v>
      </c>
    </row>
    <row r="22" spans="1:24" x14ac:dyDescent="0.25">
      <c r="A22" s="29" t="s">
        <v>122</v>
      </c>
      <c r="B22" s="30">
        <f>SUM(B23:B24)</f>
        <v>50000</v>
      </c>
      <c r="C22" s="30">
        <f>SUM(C23:C24)</f>
        <v>60000</v>
      </c>
      <c r="D22" s="30">
        <f>SUM(D23:D24)</f>
        <v>60000</v>
      </c>
      <c r="E22" s="30">
        <f>SUM(E23:E24)</f>
        <v>30000</v>
      </c>
      <c r="F22" s="30">
        <f>SUM(F23:F24)</f>
        <v>5000</v>
      </c>
      <c r="G22" s="30">
        <f>SUM(G23:G24)</f>
        <v>0</v>
      </c>
      <c r="H22" s="30">
        <f>SUM(H23:H24)</f>
        <v>0</v>
      </c>
      <c r="I22" s="30">
        <f>SUM(I23:I24)</f>
        <v>0</v>
      </c>
      <c r="J22" s="30">
        <f>SUM(J23:J24)</f>
        <v>0</v>
      </c>
      <c r="K22" s="30">
        <f>SUM(K23:K24)</f>
        <v>0</v>
      </c>
      <c r="L22" s="30">
        <f>SUM(L23:L24)</f>
        <v>0</v>
      </c>
      <c r="M22" s="30">
        <f>SUM(M23:M24)</f>
        <v>0</v>
      </c>
      <c r="N22" s="30">
        <f>SUM(N23:N24)</f>
        <v>0</v>
      </c>
      <c r="O22" s="30">
        <f>SUM(O23:O24)</f>
        <v>0</v>
      </c>
      <c r="P22" s="31">
        <f>B22+SUM(D22:O22)</f>
        <v>145000</v>
      </c>
      <c r="T22" t="s">
        <v>85</v>
      </c>
      <c r="U22" t="s">
        <v>87</v>
      </c>
      <c r="V22" t="s">
        <v>123</v>
      </c>
      <c r="W22" t="s">
        <v>93</v>
      </c>
      <c r="X22" t="s">
        <v>93</v>
      </c>
    </row>
    <row r="23" spans="1:24" x14ac:dyDescent="0.25">
      <c r="A23" s="23" t="s">
        <v>124</v>
      </c>
      <c r="B23" s="24">
        <v>50000</v>
      </c>
      <c r="C23" s="24">
        <v>50000</v>
      </c>
      <c r="D23" s="24">
        <v>50000</v>
      </c>
      <c r="E23" s="24">
        <v>25000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5">
        <f>B23+SUM(D23:O23)</f>
        <v>125000</v>
      </c>
      <c r="T23" t="s">
        <v>85</v>
      </c>
      <c r="U23" t="s">
        <v>87</v>
      </c>
      <c r="V23" t="s">
        <v>93</v>
      </c>
      <c r="W23" t="s">
        <v>125</v>
      </c>
      <c r="X23" t="s">
        <v>112</v>
      </c>
    </row>
    <row r="24" spans="1:24" x14ac:dyDescent="0.25">
      <c r="A24" s="23" t="s">
        <v>126</v>
      </c>
      <c r="B24" s="24">
        <v>0</v>
      </c>
      <c r="C24" s="24">
        <v>10000</v>
      </c>
      <c r="D24" s="24">
        <v>10000</v>
      </c>
      <c r="E24" s="24">
        <v>5000</v>
      </c>
      <c r="F24" s="24">
        <v>5000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5">
        <f>B24+SUM(D24:O24)</f>
        <v>20000</v>
      </c>
      <c r="T24" t="s">
        <v>85</v>
      </c>
      <c r="U24" t="s">
        <v>87</v>
      </c>
      <c r="V24" t="s">
        <v>93</v>
      </c>
      <c r="W24" t="s">
        <v>127</v>
      </c>
      <c r="X24" t="s">
        <v>112</v>
      </c>
    </row>
    <row r="25" spans="1:24" x14ac:dyDescent="0.25">
      <c r="A25" s="29" t="s">
        <v>128</v>
      </c>
      <c r="B25" s="30">
        <f>SUM(B26:B26)</f>
        <v>0</v>
      </c>
      <c r="C25" s="30">
        <f>SUM(C26:C26)</f>
        <v>20000</v>
      </c>
      <c r="D25" s="30">
        <f>SUM(D26:D26)</f>
        <v>20000</v>
      </c>
      <c r="E25" s="30">
        <f>SUM(E26:E26)</f>
        <v>20000</v>
      </c>
      <c r="F25" s="30">
        <f>SUM(F26:F26)</f>
        <v>15000</v>
      </c>
      <c r="G25" s="30">
        <f>SUM(G26:G26)</f>
        <v>0</v>
      </c>
      <c r="H25" s="30">
        <f>SUM(H26:H26)</f>
        <v>0</v>
      </c>
      <c r="I25" s="30">
        <f>SUM(I26:I26)</f>
        <v>0</v>
      </c>
      <c r="J25" s="30">
        <f>SUM(J26:J26)</f>
        <v>0</v>
      </c>
      <c r="K25" s="30">
        <f>SUM(K26:K26)</f>
        <v>0</v>
      </c>
      <c r="L25" s="30">
        <f>SUM(L26:L26)</f>
        <v>0</v>
      </c>
      <c r="M25" s="30">
        <f>SUM(M26:M26)</f>
        <v>0</v>
      </c>
      <c r="N25" s="30">
        <f>SUM(N26:N26)</f>
        <v>0</v>
      </c>
      <c r="O25" s="30">
        <f>SUM(O26:O26)</f>
        <v>0</v>
      </c>
      <c r="P25" s="31">
        <f>B25+SUM(D25:O25)</f>
        <v>55000</v>
      </c>
      <c r="T25" t="s">
        <v>85</v>
      </c>
      <c r="U25" t="s">
        <v>87</v>
      </c>
      <c r="V25" t="s">
        <v>129</v>
      </c>
      <c r="W25" t="s">
        <v>93</v>
      </c>
      <c r="X25" t="s">
        <v>93</v>
      </c>
    </row>
    <row r="26" spans="1:24" x14ac:dyDescent="0.25">
      <c r="A26" s="23" t="s">
        <v>130</v>
      </c>
      <c r="B26" s="24">
        <v>0</v>
      </c>
      <c r="C26" s="24">
        <v>20000</v>
      </c>
      <c r="D26" s="24">
        <v>20000</v>
      </c>
      <c r="E26" s="24">
        <v>20000</v>
      </c>
      <c r="F26" s="24">
        <v>15000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5">
        <f>B26+SUM(D26:O26)</f>
        <v>55000</v>
      </c>
      <c r="T26" t="s">
        <v>85</v>
      </c>
      <c r="U26" t="s">
        <v>87</v>
      </c>
      <c r="V26" t="s">
        <v>93</v>
      </c>
      <c r="W26" t="s">
        <v>131</v>
      </c>
      <c r="X26" t="s">
        <v>112</v>
      </c>
    </row>
    <row r="27" spans="1:21" x14ac:dyDescent="0.25">
      <c r="A27" s="26" t="s">
        <v>132</v>
      </c>
      <c r="B27" s="27">
        <f>SUM(B19,B22,B25)</f>
        <v>50000</v>
      </c>
      <c r="C27" s="27">
        <f>SUM(C19,C22,C25)</f>
        <v>500000</v>
      </c>
      <c r="D27" s="27">
        <f>SUM(D19,D22,D25)</f>
        <v>500000</v>
      </c>
      <c r="E27" s="27">
        <f>SUM(E19,E22,E25)</f>
        <v>400000</v>
      </c>
      <c r="F27" s="27">
        <f>SUM(F19,F22,F25)</f>
        <v>100000</v>
      </c>
      <c r="G27" s="27">
        <f>SUM(G19,G22,G25)</f>
        <v>0</v>
      </c>
      <c r="H27" s="27">
        <f>SUM(H19,H22,H25)</f>
        <v>0</v>
      </c>
      <c r="I27" s="27">
        <f>SUM(I19,I22,I25)</f>
        <v>0</v>
      </c>
      <c r="J27" s="27">
        <f>SUM(J19,J22,J25)</f>
        <v>0</v>
      </c>
      <c r="K27" s="27">
        <f>SUM(K19,K22,K25)</f>
        <v>0</v>
      </c>
      <c r="L27" s="27">
        <f>SUM(L19,L22,L25)</f>
        <v>0</v>
      </c>
      <c r="M27" s="27">
        <f>SUM(M19,M22,M25)</f>
        <v>0</v>
      </c>
      <c r="N27" s="27">
        <f>SUM(N19,N22,N25)</f>
        <v>0</v>
      </c>
      <c r="O27" s="27">
        <f>SUM(O19,O22,O25)</f>
        <v>0</v>
      </c>
      <c r="P27" s="28">
        <f>B27+SUM(D27:O27)</f>
        <v>1050000</v>
      </c>
      <c r="T27" t="s">
        <v>85</v>
      </c>
      <c r="U27" t="s">
        <v>87</v>
      </c>
    </row>
    <row r="29" spans="1:8" x14ac:dyDescent="0.25">
      <c r="A29" s="32"/>
      <c r="B29" s="32"/>
      <c r="C29" s="32"/>
      <c r="D29" s="32"/>
      <c r="E29" s="32"/>
      <c r="F29" s="32"/>
      <c r="G29" s="32"/>
      <c r="H29" s="32"/>
    </row>
    <row r="31" spans="1:21" x14ac:dyDescent="0.25">
      <c r="A31" s="9" t="s">
        <v>133</v>
      </c>
      <c r="B31" s="9"/>
      <c r="C31" s="9"/>
      <c r="D31" s="9"/>
      <c r="E31" s="9"/>
      <c r="F31" s="9"/>
      <c r="G31" s="9"/>
      <c r="H31" s="9"/>
      <c r="T31" t="s">
        <v>85</v>
      </c>
      <c r="U31" t="s">
        <v>87</v>
      </c>
    </row>
    <row r="32" spans="1:8" x14ac:dyDescent="0.25">
      <c r="A32" s="10" t="s">
        <v>134</v>
      </c>
      <c r="B32" s="10"/>
      <c r="C32" s="10"/>
      <c r="D32" s="10"/>
      <c r="E32" s="10"/>
      <c r="F32" s="10"/>
      <c r="G32" s="10"/>
      <c r="H32" s="10"/>
    </row>
    <row r="33" spans="1:4" x14ac:dyDescent="0.25">
      <c r="A33" s="11" t="s">
        <v>84</v>
      </c>
      <c r="B33" s="12" t="s">
        <v>85</v>
      </c>
      <c r="C33" s="13" t="s">
        <v>86</v>
      </c>
      <c r="D33" s="14" t="s">
        <v>87</v>
      </c>
    </row>
    <row r="34" spans="1:4" x14ac:dyDescent="0.25">
      <c r="A34" s="15" t="s">
        <v>92</v>
      </c>
      <c r="B34" s="16" t="s">
        <v>93</v>
      </c>
      <c r="C34" s="17" t="s">
        <v>94</v>
      </c>
      <c r="D34" s="18" t="s">
        <v>93</v>
      </c>
    </row>
    <row r="36" spans="1:16" x14ac:dyDescent="0.25">
      <c r="A36" s="19" t="s">
        <v>95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x14ac:dyDescent="0.25">
      <c r="A37" s="20" t="s">
        <v>96</v>
      </c>
      <c r="B37" s="21" t="s">
        <v>97</v>
      </c>
      <c r="C37" s="21" t="s">
        <v>98</v>
      </c>
      <c r="D37" s="21" t="s">
        <v>99</v>
      </c>
      <c r="E37" s="21" t="s">
        <v>100</v>
      </c>
      <c r="F37" s="21" t="s">
        <v>101</v>
      </c>
      <c r="G37" s="21" t="s">
        <v>102</v>
      </c>
      <c r="H37" s="21" t="s">
        <v>103</v>
      </c>
      <c r="I37" s="21" t="s">
        <v>104</v>
      </c>
      <c r="J37" s="21" t="s">
        <v>105</v>
      </c>
      <c r="K37" s="21" t="s">
        <v>106</v>
      </c>
      <c r="L37" s="21" t="s">
        <v>107</v>
      </c>
      <c r="M37" s="21" t="s">
        <v>108</v>
      </c>
      <c r="N37" s="21" t="s">
        <v>109</v>
      </c>
      <c r="O37" s="21" t="s">
        <v>110</v>
      </c>
      <c r="P37" s="22" t="s">
        <v>111</v>
      </c>
    </row>
    <row r="38" spans="1:24" x14ac:dyDescent="0.25">
      <c r="A38" s="23" t="s">
        <v>135</v>
      </c>
      <c r="B38" s="24">
        <v>0</v>
      </c>
      <c r="C38" s="24">
        <v>0</v>
      </c>
      <c r="D38" s="24">
        <v>0</v>
      </c>
      <c r="E38" s="24">
        <v>400000</v>
      </c>
      <c r="F38" s="24">
        <v>600000</v>
      </c>
      <c r="G38" s="24">
        <v>200000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5">
        <f>B38+SUM(D38:O38)</f>
        <v>1200000</v>
      </c>
      <c r="T38" t="s">
        <v>85</v>
      </c>
      <c r="U38" t="s">
        <v>87</v>
      </c>
      <c r="V38" t="s">
        <v>93</v>
      </c>
      <c r="W38" t="s">
        <v>93</v>
      </c>
      <c r="X38" t="s">
        <v>135</v>
      </c>
    </row>
    <row r="39" spans="1:21" x14ac:dyDescent="0.25">
      <c r="A39" s="26" t="s">
        <v>114</v>
      </c>
      <c r="B39" s="27">
        <f>SUM(B38:B38)</f>
        <v>0</v>
      </c>
      <c r="C39" s="27">
        <f>SUM(C38:C38)</f>
        <v>0</v>
      </c>
      <c r="D39" s="27">
        <f>SUM(D38:D38)</f>
        <v>0</v>
      </c>
      <c r="E39" s="27">
        <f>SUM(E38:E38)</f>
        <v>400000</v>
      </c>
      <c r="F39" s="27">
        <f>SUM(F38:F38)</f>
        <v>600000</v>
      </c>
      <c r="G39" s="27">
        <f>SUM(G38:G38)</f>
        <v>200000</v>
      </c>
      <c r="H39" s="27">
        <f>SUM(H38:H38)</f>
        <v>0</v>
      </c>
      <c r="I39" s="27">
        <f>SUM(I38:I38)</f>
        <v>0</v>
      </c>
      <c r="J39" s="27">
        <f>SUM(J38:J38)</f>
        <v>0</v>
      </c>
      <c r="K39" s="27">
        <f>SUM(K38:K38)</f>
        <v>0</v>
      </c>
      <c r="L39" s="27">
        <f>SUM(L38:L38)</f>
        <v>0</v>
      </c>
      <c r="M39" s="27">
        <f>SUM(M38:M38)</f>
        <v>0</v>
      </c>
      <c r="N39" s="27">
        <f>SUM(N38:N38)</f>
        <v>0</v>
      </c>
      <c r="O39" s="27">
        <f>SUM(O38:O38)</f>
        <v>0</v>
      </c>
      <c r="P39" s="28">
        <f>B39+SUM(D39:O39)</f>
        <v>1200000</v>
      </c>
      <c r="T39" t="s">
        <v>85</v>
      </c>
      <c r="U39" t="s">
        <v>87</v>
      </c>
    </row>
    <row r="41" spans="1:16" x14ac:dyDescent="0.25">
      <c r="A41" s="19" t="s">
        <v>115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25">
      <c r="A42" s="20" t="s">
        <v>116</v>
      </c>
      <c r="B42" s="21" t="s">
        <v>97</v>
      </c>
      <c r="C42" s="21" t="s">
        <v>98</v>
      </c>
      <c r="D42" s="21" t="s">
        <v>99</v>
      </c>
      <c r="E42" s="21" t="s">
        <v>100</v>
      </c>
      <c r="F42" s="21" t="s">
        <v>101</v>
      </c>
      <c r="G42" s="21" t="s">
        <v>102</v>
      </c>
      <c r="H42" s="21" t="s">
        <v>103</v>
      </c>
      <c r="I42" s="21" t="s">
        <v>104</v>
      </c>
      <c r="J42" s="21" t="s">
        <v>105</v>
      </c>
      <c r="K42" s="21" t="s">
        <v>106</v>
      </c>
      <c r="L42" s="21" t="s">
        <v>107</v>
      </c>
      <c r="M42" s="21" t="s">
        <v>108</v>
      </c>
      <c r="N42" s="21" t="s">
        <v>109</v>
      </c>
      <c r="O42" s="21" t="s">
        <v>110</v>
      </c>
      <c r="P42" s="22" t="s">
        <v>111</v>
      </c>
    </row>
    <row r="43" spans="1:24" x14ac:dyDescent="0.25">
      <c r="A43" s="29" t="s">
        <v>122</v>
      </c>
      <c r="B43" s="30">
        <f>SUM(B44:B44)</f>
        <v>0</v>
      </c>
      <c r="C43" s="30">
        <f>SUM(C44:C44)</f>
        <v>0</v>
      </c>
      <c r="D43" s="30">
        <f>SUM(D44:D44)</f>
        <v>0</v>
      </c>
      <c r="E43" s="30">
        <f>SUM(E44:E44)</f>
        <v>100000</v>
      </c>
      <c r="F43" s="30">
        <f>SUM(F44:F44)</f>
        <v>0</v>
      </c>
      <c r="G43" s="30">
        <f>SUM(G44:G44)</f>
        <v>0</v>
      </c>
      <c r="H43" s="30">
        <f>SUM(H44:H44)</f>
        <v>0</v>
      </c>
      <c r="I43" s="30">
        <f>SUM(I44:I44)</f>
        <v>0</v>
      </c>
      <c r="J43" s="30">
        <f>SUM(J44:J44)</f>
        <v>0</v>
      </c>
      <c r="K43" s="30">
        <f>SUM(K44:K44)</f>
        <v>0</v>
      </c>
      <c r="L43" s="30">
        <f>SUM(L44:L44)</f>
        <v>0</v>
      </c>
      <c r="M43" s="30">
        <f>SUM(M44:M44)</f>
        <v>0</v>
      </c>
      <c r="N43" s="30">
        <f>SUM(N44:N44)</f>
        <v>0</v>
      </c>
      <c r="O43" s="30">
        <f>SUM(O44:O44)</f>
        <v>0</v>
      </c>
      <c r="P43" s="31">
        <f>B43+SUM(D43:O43)</f>
        <v>100000</v>
      </c>
      <c r="T43" t="s">
        <v>85</v>
      </c>
      <c r="U43" t="s">
        <v>87</v>
      </c>
      <c r="V43" t="s">
        <v>123</v>
      </c>
      <c r="W43" t="s">
        <v>93</v>
      </c>
      <c r="X43" t="s">
        <v>93</v>
      </c>
    </row>
    <row r="44" spans="1:24" x14ac:dyDescent="0.25">
      <c r="A44" s="23" t="s">
        <v>136</v>
      </c>
      <c r="B44" s="24">
        <v>0</v>
      </c>
      <c r="C44" s="24">
        <v>0</v>
      </c>
      <c r="D44" s="24">
        <v>0</v>
      </c>
      <c r="E44" s="24">
        <v>100000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5">
        <f>B44+SUM(D44:O44)</f>
        <v>100000</v>
      </c>
      <c r="T44" t="s">
        <v>85</v>
      </c>
      <c r="U44" t="s">
        <v>87</v>
      </c>
      <c r="V44" t="s">
        <v>93</v>
      </c>
      <c r="W44" t="s">
        <v>125</v>
      </c>
      <c r="X44" t="s">
        <v>135</v>
      </c>
    </row>
    <row r="45" spans="1:24" x14ac:dyDescent="0.25">
      <c r="A45" s="29" t="s">
        <v>117</v>
      </c>
      <c r="B45" s="30">
        <f>SUM(B46:B46)</f>
        <v>0</v>
      </c>
      <c r="C45" s="30">
        <f>SUM(C46:C46)</f>
        <v>0</v>
      </c>
      <c r="D45" s="30">
        <f>SUM(D46:D46)</f>
        <v>0</v>
      </c>
      <c r="E45" s="30">
        <f>SUM(E46:E46)</f>
        <v>300000</v>
      </c>
      <c r="F45" s="30">
        <f>SUM(F46:F46)</f>
        <v>550000</v>
      </c>
      <c r="G45" s="30">
        <f>SUM(G46:G46)</f>
        <v>180000</v>
      </c>
      <c r="H45" s="30">
        <f>SUM(H46:H46)</f>
        <v>0</v>
      </c>
      <c r="I45" s="30">
        <f>SUM(I46:I46)</f>
        <v>0</v>
      </c>
      <c r="J45" s="30">
        <f>SUM(J46:J46)</f>
        <v>0</v>
      </c>
      <c r="K45" s="30">
        <f>SUM(K46:K46)</f>
        <v>0</v>
      </c>
      <c r="L45" s="30">
        <f>SUM(L46:L46)</f>
        <v>0</v>
      </c>
      <c r="M45" s="30">
        <f>SUM(M46:M46)</f>
        <v>0</v>
      </c>
      <c r="N45" s="30">
        <f>SUM(N46:N46)</f>
        <v>0</v>
      </c>
      <c r="O45" s="30">
        <f>SUM(O46:O46)</f>
        <v>0</v>
      </c>
      <c r="P45" s="31">
        <f>B45+SUM(D45:O45)</f>
        <v>1030000</v>
      </c>
      <c r="T45" t="s">
        <v>85</v>
      </c>
      <c r="U45" t="s">
        <v>87</v>
      </c>
      <c r="V45" t="s">
        <v>118</v>
      </c>
      <c r="W45" t="s">
        <v>93</v>
      </c>
      <c r="X45" t="s">
        <v>93</v>
      </c>
    </row>
    <row r="46" spans="1:24" x14ac:dyDescent="0.25">
      <c r="A46" s="23" t="s">
        <v>137</v>
      </c>
      <c r="B46" s="24">
        <v>0</v>
      </c>
      <c r="C46" s="24">
        <v>0</v>
      </c>
      <c r="D46" s="24">
        <v>0</v>
      </c>
      <c r="E46" s="24">
        <v>300000</v>
      </c>
      <c r="F46" s="24">
        <v>550000</v>
      </c>
      <c r="G46" s="24">
        <v>180000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5">
        <f>B46+SUM(D46:O46)</f>
        <v>1030000</v>
      </c>
      <c r="T46" t="s">
        <v>85</v>
      </c>
      <c r="U46" t="s">
        <v>87</v>
      </c>
      <c r="V46" t="s">
        <v>93</v>
      </c>
      <c r="W46" t="s">
        <v>120</v>
      </c>
      <c r="X46" t="s">
        <v>135</v>
      </c>
    </row>
    <row r="47" spans="1:24" x14ac:dyDescent="0.25">
      <c r="A47" s="29" t="s">
        <v>128</v>
      </c>
      <c r="B47" s="30">
        <f>SUM(B48:B48)</f>
        <v>0</v>
      </c>
      <c r="C47" s="30">
        <f>SUM(C48:C48)</f>
        <v>0</v>
      </c>
      <c r="D47" s="30">
        <f>SUM(D48:D48)</f>
        <v>0</v>
      </c>
      <c r="E47" s="30">
        <f>SUM(E48:E48)</f>
        <v>0</v>
      </c>
      <c r="F47" s="30">
        <f>SUM(F48:F48)</f>
        <v>50000</v>
      </c>
      <c r="G47" s="30">
        <f>SUM(G48:G48)</f>
        <v>20000</v>
      </c>
      <c r="H47" s="30">
        <f>SUM(H48:H48)</f>
        <v>0</v>
      </c>
      <c r="I47" s="30">
        <f>SUM(I48:I48)</f>
        <v>0</v>
      </c>
      <c r="J47" s="30">
        <f>SUM(J48:J48)</f>
        <v>0</v>
      </c>
      <c r="K47" s="30">
        <f>SUM(K48:K48)</f>
        <v>0</v>
      </c>
      <c r="L47" s="30">
        <f>SUM(L48:L48)</f>
        <v>0</v>
      </c>
      <c r="M47" s="30">
        <f>SUM(M48:M48)</f>
        <v>0</v>
      </c>
      <c r="N47" s="30">
        <f>SUM(N48:N48)</f>
        <v>0</v>
      </c>
      <c r="O47" s="30">
        <f>SUM(O48:O48)</f>
        <v>0</v>
      </c>
      <c r="P47" s="31">
        <f>B47+SUM(D47:O47)</f>
        <v>70000</v>
      </c>
      <c r="T47" t="s">
        <v>85</v>
      </c>
      <c r="U47" t="s">
        <v>87</v>
      </c>
      <c r="V47" t="s">
        <v>129</v>
      </c>
      <c r="W47" t="s">
        <v>93</v>
      </c>
      <c r="X47" t="s">
        <v>93</v>
      </c>
    </row>
    <row r="48" spans="1:24" x14ac:dyDescent="0.25">
      <c r="A48" s="23" t="s">
        <v>138</v>
      </c>
      <c r="B48" s="24">
        <v>0</v>
      </c>
      <c r="C48" s="24">
        <v>0</v>
      </c>
      <c r="D48" s="24">
        <v>0</v>
      </c>
      <c r="E48" s="24">
        <v>0</v>
      </c>
      <c r="F48" s="24">
        <v>50000</v>
      </c>
      <c r="G48" s="24">
        <v>20000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5">
        <f>B48+SUM(D48:O48)</f>
        <v>70000</v>
      </c>
      <c r="T48" t="s">
        <v>85</v>
      </c>
      <c r="U48" t="s">
        <v>87</v>
      </c>
      <c r="V48" t="s">
        <v>93</v>
      </c>
      <c r="W48" t="s">
        <v>131</v>
      </c>
      <c r="X48" t="s">
        <v>135</v>
      </c>
    </row>
    <row r="49" spans="1:21" x14ac:dyDescent="0.25">
      <c r="A49" s="26" t="s">
        <v>132</v>
      </c>
      <c r="B49" s="27">
        <f>SUM(B43,B45,B47)</f>
        <v>0</v>
      </c>
      <c r="C49" s="27">
        <f>SUM(C43,C45,C47)</f>
        <v>0</v>
      </c>
      <c r="D49" s="27">
        <f>SUM(D43,D45,D47)</f>
        <v>0</v>
      </c>
      <c r="E49" s="27">
        <f>SUM(E43,E45,E47)</f>
        <v>400000</v>
      </c>
      <c r="F49" s="27">
        <f>SUM(F43,F45,F47)</f>
        <v>600000</v>
      </c>
      <c r="G49" s="27">
        <f>SUM(G43,G45,G47)</f>
        <v>200000</v>
      </c>
      <c r="H49" s="27">
        <f>SUM(H43,H45,H47)</f>
        <v>0</v>
      </c>
      <c r="I49" s="27">
        <f>SUM(I43,I45,I47)</f>
        <v>0</v>
      </c>
      <c r="J49" s="27">
        <f>SUM(J43,J45,J47)</f>
        <v>0</v>
      </c>
      <c r="K49" s="27">
        <f>SUM(K43,K45,K47)</f>
        <v>0</v>
      </c>
      <c r="L49" s="27">
        <f>SUM(L43,L45,L47)</f>
        <v>0</v>
      </c>
      <c r="M49" s="27">
        <f>SUM(M43,M45,M47)</f>
        <v>0</v>
      </c>
      <c r="N49" s="27">
        <f>SUM(N43,N45,N47)</f>
        <v>0</v>
      </c>
      <c r="O49" s="27">
        <f>SUM(O43,O45,O47)</f>
        <v>0</v>
      </c>
      <c r="P49" s="28">
        <f>B49+SUM(D49:O49)</f>
        <v>1200000</v>
      </c>
      <c r="T49" t="s">
        <v>85</v>
      </c>
      <c r="U49" t="s">
        <v>87</v>
      </c>
    </row>
    <row r="51" spans="1:8" x14ac:dyDescent="0.25">
      <c r="A51" s="32"/>
      <c r="B51" s="32"/>
      <c r="C51" s="32"/>
      <c r="D51" s="32"/>
      <c r="E51" s="32"/>
      <c r="F51" s="32"/>
      <c r="G51" s="32"/>
      <c r="H51" s="32"/>
    </row>
    <row r="53" spans="1:8" x14ac:dyDescent="0.25">
      <c r="A53" s="33"/>
      <c r="B53" s="33"/>
      <c r="C53" s="33"/>
      <c r="D53" s="33"/>
      <c r="E53" s="33"/>
      <c r="F53" s="33"/>
      <c r="G53" s="33"/>
      <c r="H53" s="33"/>
    </row>
    <row r="55" spans="1:10" x14ac:dyDescent="0.25">
      <c r="A55" s="6" t="s">
        <v>139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7" t="s">
        <v>84</v>
      </c>
      <c r="B56" s="8" t="s">
        <v>140</v>
      </c>
      <c r="C56" s="7" t="s">
        <v>86</v>
      </c>
      <c r="D56" s="8" t="s">
        <v>141</v>
      </c>
      <c r="E56" s="7" t="s">
        <v>88</v>
      </c>
      <c r="F56" s="8" t="s">
        <v>142</v>
      </c>
      <c r="G56" s="8"/>
      <c r="H56" s="8"/>
      <c r="I56" s="8"/>
      <c r="J56" s="8"/>
    </row>
    <row r="58" spans="1:21" x14ac:dyDescent="0.25">
      <c r="A58" s="9" t="s">
        <v>143</v>
      </c>
      <c r="B58" s="9"/>
      <c r="C58" s="9"/>
      <c r="D58" s="9"/>
      <c r="E58" s="9"/>
      <c r="F58" s="9"/>
      <c r="G58" s="9"/>
      <c r="H58" s="9"/>
      <c r="T58" t="s">
        <v>140</v>
      </c>
      <c r="U58" t="s">
        <v>141</v>
      </c>
    </row>
    <row r="59" spans="1:8" x14ac:dyDescent="0.25">
      <c r="A59" s="10" t="s">
        <v>144</v>
      </c>
      <c r="B59" s="10"/>
      <c r="C59" s="10"/>
      <c r="D59" s="10"/>
      <c r="E59" s="10"/>
      <c r="F59" s="10"/>
      <c r="G59" s="10"/>
      <c r="H59" s="10"/>
    </row>
    <row r="60" spans="1:4" x14ac:dyDescent="0.25">
      <c r="A60" s="11" t="s">
        <v>84</v>
      </c>
      <c r="B60" s="12" t="s">
        <v>140</v>
      </c>
      <c r="C60" s="13" t="s">
        <v>86</v>
      </c>
      <c r="D60" s="14" t="s">
        <v>141</v>
      </c>
    </row>
    <row r="61" spans="1:4" x14ac:dyDescent="0.25">
      <c r="A61" s="15" t="s">
        <v>92</v>
      </c>
      <c r="B61" s="16" t="s">
        <v>93</v>
      </c>
      <c r="C61" s="17" t="s">
        <v>94</v>
      </c>
      <c r="D61" s="18" t="s">
        <v>93</v>
      </c>
    </row>
    <row r="63" spans="1:16" x14ac:dyDescent="0.25">
      <c r="A63" s="19" t="s">
        <v>95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25">
      <c r="A64" s="20" t="s">
        <v>96</v>
      </c>
      <c r="B64" s="21" t="s">
        <v>97</v>
      </c>
      <c r="C64" s="21" t="s">
        <v>98</v>
      </c>
      <c r="D64" s="21" t="s">
        <v>99</v>
      </c>
      <c r="E64" s="21" t="s">
        <v>100</v>
      </c>
      <c r="F64" s="21" t="s">
        <v>101</v>
      </c>
      <c r="G64" s="21" t="s">
        <v>102</v>
      </c>
      <c r="H64" s="21" t="s">
        <v>103</v>
      </c>
      <c r="I64" s="21" t="s">
        <v>104</v>
      </c>
      <c r="J64" s="21" t="s">
        <v>105</v>
      </c>
      <c r="K64" s="21" t="s">
        <v>106</v>
      </c>
      <c r="L64" s="21" t="s">
        <v>107</v>
      </c>
      <c r="M64" s="21" t="s">
        <v>108</v>
      </c>
      <c r="N64" s="21" t="s">
        <v>109</v>
      </c>
      <c r="O64" s="21" t="s">
        <v>110</v>
      </c>
      <c r="P64" s="22" t="s">
        <v>111</v>
      </c>
    </row>
    <row r="65" spans="1:24" x14ac:dyDescent="0.25">
      <c r="A65" s="23" t="s">
        <v>112</v>
      </c>
      <c r="B65" s="24">
        <v>0</v>
      </c>
      <c r="C65" s="24">
        <v>80000</v>
      </c>
      <c r="D65" s="24">
        <v>80000</v>
      </c>
      <c r="E65" s="24">
        <v>120000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5">
        <f>B65+SUM(D65:O65)</f>
        <v>200000</v>
      </c>
      <c r="T65" t="s">
        <v>140</v>
      </c>
      <c r="U65" t="s">
        <v>141</v>
      </c>
      <c r="V65" t="s">
        <v>93</v>
      </c>
      <c r="W65" t="s">
        <v>93</v>
      </c>
      <c r="X65" t="s">
        <v>112</v>
      </c>
    </row>
    <row r="66" spans="1:21" x14ac:dyDescent="0.25">
      <c r="A66" s="26" t="s">
        <v>114</v>
      </c>
      <c r="B66" s="27">
        <f>SUM(B65:B65)</f>
        <v>0</v>
      </c>
      <c r="C66" s="27">
        <f>SUM(C65:C65)</f>
        <v>80000</v>
      </c>
      <c r="D66" s="27">
        <f>SUM(D65:D65)</f>
        <v>80000</v>
      </c>
      <c r="E66" s="27">
        <f>SUM(E65:E65)</f>
        <v>120000</v>
      </c>
      <c r="F66" s="27">
        <f>SUM(F65:F65)</f>
        <v>0</v>
      </c>
      <c r="G66" s="27">
        <f>SUM(G65:G65)</f>
        <v>0</v>
      </c>
      <c r="H66" s="27">
        <f>SUM(H65:H65)</f>
        <v>0</v>
      </c>
      <c r="I66" s="27">
        <f>SUM(I65:I65)</f>
        <v>0</v>
      </c>
      <c r="J66" s="27">
        <f>SUM(J65:J65)</f>
        <v>0</v>
      </c>
      <c r="K66" s="27">
        <f>SUM(K65:K65)</f>
        <v>0</v>
      </c>
      <c r="L66" s="27">
        <f>SUM(L65:L65)</f>
        <v>0</v>
      </c>
      <c r="M66" s="27">
        <f>SUM(M65:M65)</f>
        <v>0</v>
      </c>
      <c r="N66" s="27">
        <f>SUM(N65:N65)</f>
        <v>0</v>
      </c>
      <c r="O66" s="27">
        <f>SUM(O65:O65)</f>
        <v>0</v>
      </c>
      <c r="P66" s="28">
        <f>B66+SUM(D66:O66)</f>
        <v>200000</v>
      </c>
      <c r="T66" t="s">
        <v>140</v>
      </c>
      <c r="U66" t="s">
        <v>141</v>
      </c>
    </row>
    <row r="68" spans="1:16" x14ac:dyDescent="0.25">
      <c r="A68" s="19" t="s">
        <v>115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25">
      <c r="A69" s="20" t="s">
        <v>116</v>
      </c>
      <c r="B69" s="21" t="s">
        <v>97</v>
      </c>
      <c r="C69" s="21" t="s">
        <v>98</v>
      </c>
      <c r="D69" s="21" t="s">
        <v>99</v>
      </c>
      <c r="E69" s="21" t="s">
        <v>100</v>
      </c>
      <c r="F69" s="21" t="s">
        <v>101</v>
      </c>
      <c r="G69" s="21" t="s">
        <v>102</v>
      </c>
      <c r="H69" s="21" t="s">
        <v>103</v>
      </c>
      <c r="I69" s="21" t="s">
        <v>104</v>
      </c>
      <c r="J69" s="21" t="s">
        <v>105</v>
      </c>
      <c r="K69" s="21" t="s">
        <v>106</v>
      </c>
      <c r="L69" s="21" t="s">
        <v>107</v>
      </c>
      <c r="M69" s="21" t="s">
        <v>108</v>
      </c>
      <c r="N69" s="21" t="s">
        <v>109</v>
      </c>
      <c r="O69" s="21" t="s">
        <v>110</v>
      </c>
      <c r="P69" s="22" t="s">
        <v>111</v>
      </c>
    </row>
    <row r="70" spans="1:24" x14ac:dyDescent="0.25">
      <c r="A70" s="29" t="s">
        <v>145</v>
      </c>
      <c r="B70" s="30">
        <f>SUM(B71:B71)</f>
        <v>0</v>
      </c>
      <c r="C70" s="30">
        <f>SUM(C71:C71)</f>
        <v>70000</v>
      </c>
      <c r="D70" s="30">
        <f>SUM(D71:D71)</f>
        <v>70000</v>
      </c>
      <c r="E70" s="30">
        <f>SUM(E71:E71)</f>
        <v>110000</v>
      </c>
      <c r="F70" s="30">
        <f>SUM(F71:F71)</f>
        <v>0</v>
      </c>
      <c r="G70" s="30">
        <f>SUM(G71:G71)</f>
        <v>0</v>
      </c>
      <c r="H70" s="30">
        <f>SUM(H71:H71)</f>
        <v>0</v>
      </c>
      <c r="I70" s="30">
        <f>SUM(I71:I71)</f>
        <v>0</v>
      </c>
      <c r="J70" s="30">
        <f>SUM(J71:J71)</f>
        <v>0</v>
      </c>
      <c r="K70" s="30">
        <f>SUM(K71:K71)</f>
        <v>0</v>
      </c>
      <c r="L70" s="30">
        <f>SUM(L71:L71)</f>
        <v>0</v>
      </c>
      <c r="M70" s="30">
        <f>SUM(M71:M71)</f>
        <v>0</v>
      </c>
      <c r="N70" s="30">
        <f>SUM(N71:N71)</f>
        <v>0</v>
      </c>
      <c r="O70" s="30">
        <f>SUM(O71:O71)</f>
        <v>0</v>
      </c>
      <c r="P70" s="31">
        <f>B70+SUM(D70:O70)</f>
        <v>180000</v>
      </c>
      <c r="T70" t="s">
        <v>140</v>
      </c>
      <c r="U70" t="s">
        <v>141</v>
      </c>
      <c r="V70" t="s">
        <v>146</v>
      </c>
      <c r="W70" t="s">
        <v>93</v>
      </c>
      <c r="X70" t="s">
        <v>93</v>
      </c>
    </row>
    <row r="71" spans="1:24" x14ac:dyDescent="0.25">
      <c r="A71" s="23" t="s">
        <v>147</v>
      </c>
      <c r="B71" s="24">
        <v>0</v>
      </c>
      <c r="C71" s="24">
        <v>70000</v>
      </c>
      <c r="D71" s="24">
        <v>70000</v>
      </c>
      <c r="E71" s="24">
        <v>110000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5">
        <f>B71+SUM(D71:O71)</f>
        <v>180000</v>
      </c>
      <c r="T71" t="s">
        <v>140</v>
      </c>
      <c r="U71" t="s">
        <v>141</v>
      </c>
      <c r="V71" t="s">
        <v>93</v>
      </c>
      <c r="W71" t="s">
        <v>148</v>
      </c>
      <c r="X71" t="s">
        <v>112</v>
      </c>
    </row>
    <row r="72" spans="1:24" x14ac:dyDescent="0.25">
      <c r="A72" s="29" t="s">
        <v>128</v>
      </c>
      <c r="B72" s="30">
        <f>SUM(B73:B73)</f>
        <v>0</v>
      </c>
      <c r="C72" s="30">
        <f>SUM(C73:C73)</f>
        <v>10000</v>
      </c>
      <c r="D72" s="30">
        <f>SUM(D73:D73)</f>
        <v>10000</v>
      </c>
      <c r="E72" s="30">
        <f>SUM(E73:E73)</f>
        <v>10000</v>
      </c>
      <c r="F72" s="30">
        <f>SUM(F73:F73)</f>
        <v>0</v>
      </c>
      <c r="G72" s="30">
        <f>SUM(G73:G73)</f>
        <v>0</v>
      </c>
      <c r="H72" s="30">
        <f>SUM(H73:H73)</f>
        <v>0</v>
      </c>
      <c r="I72" s="30">
        <f>SUM(I73:I73)</f>
        <v>0</v>
      </c>
      <c r="J72" s="30">
        <f>SUM(J73:J73)</f>
        <v>0</v>
      </c>
      <c r="K72" s="30">
        <f>SUM(K73:K73)</f>
        <v>0</v>
      </c>
      <c r="L72" s="30">
        <f>SUM(L73:L73)</f>
        <v>0</v>
      </c>
      <c r="M72" s="30">
        <f>SUM(M73:M73)</f>
        <v>0</v>
      </c>
      <c r="N72" s="30">
        <f>SUM(N73:N73)</f>
        <v>0</v>
      </c>
      <c r="O72" s="30">
        <f>SUM(O73:O73)</f>
        <v>0</v>
      </c>
      <c r="P72" s="31">
        <f>B72+SUM(D72:O72)</f>
        <v>20000</v>
      </c>
      <c r="T72" t="s">
        <v>140</v>
      </c>
      <c r="U72" t="s">
        <v>141</v>
      </c>
      <c r="V72" t="s">
        <v>129</v>
      </c>
      <c r="W72" t="s">
        <v>93</v>
      </c>
      <c r="X72" t="s">
        <v>93</v>
      </c>
    </row>
    <row r="73" spans="1:24" x14ac:dyDescent="0.25">
      <c r="A73" s="23" t="s">
        <v>149</v>
      </c>
      <c r="B73" s="24">
        <v>0</v>
      </c>
      <c r="C73" s="24">
        <v>10000</v>
      </c>
      <c r="D73" s="24">
        <v>10000</v>
      </c>
      <c r="E73" s="24">
        <v>10000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5">
        <f>B73+SUM(D73:O73)</f>
        <v>20000</v>
      </c>
      <c r="T73" t="s">
        <v>140</v>
      </c>
      <c r="U73" t="s">
        <v>141</v>
      </c>
      <c r="V73" t="s">
        <v>93</v>
      </c>
      <c r="W73" t="s">
        <v>131</v>
      </c>
      <c r="X73" t="s">
        <v>112</v>
      </c>
    </row>
    <row r="74" spans="1:21" x14ac:dyDescent="0.25">
      <c r="A74" s="26" t="s">
        <v>132</v>
      </c>
      <c r="B74" s="27">
        <f>SUM(B70,B72)</f>
        <v>0</v>
      </c>
      <c r="C74" s="27">
        <f>SUM(C70,C72)</f>
        <v>80000</v>
      </c>
      <c r="D74" s="27">
        <f>SUM(D70,D72)</f>
        <v>80000</v>
      </c>
      <c r="E74" s="27">
        <f>SUM(E70,E72)</f>
        <v>120000</v>
      </c>
      <c r="F74" s="27">
        <f>SUM(F70,F72)</f>
        <v>0</v>
      </c>
      <c r="G74" s="27">
        <f>SUM(G70,G72)</f>
        <v>0</v>
      </c>
      <c r="H74" s="27">
        <f>SUM(H70,H72)</f>
        <v>0</v>
      </c>
      <c r="I74" s="27">
        <f>SUM(I70,I72)</f>
        <v>0</v>
      </c>
      <c r="J74" s="27">
        <f>SUM(J70,J72)</f>
        <v>0</v>
      </c>
      <c r="K74" s="27">
        <f>SUM(K70,K72)</f>
        <v>0</v>
      </c>
      <c r="L74" s="27">
        <f>SUM(L70,L72)</f>
        <v>0</v>
      </c>
      <c r="M74" s="27">
        <f>SUM(M70,M72)</f>
        <v>0</v>
      </c>
      <c r="N74" s="27">
        <f>SUM(N70,N72)</f>
        <v>0</v>
      </c>
      <c r="O74" s="27">
        <f>SUM(O70,O72)</f>
        <v>0</v>
      </c>
      <c r="P74" s="28">
        <f>B74+SUM(D74:O74)</f>
        <v>200000</v>
      </c>
      <c r="T74" t="s">
        <v>140</v>
      </c>
      <c r="U74" t="s">
        <v>141</v>
      </c>
    </row>
    <row r="76" spans="1:8" x14ac:dyDescent="0.25">
      <c r="A76" s="32"/>
      <c r="B76" s="32"/>
      <c r="C76" s="32"/>
      <c r="D76" s="32"/>
      <c r="E76" s="32"/>
      <c r="F76" s="32"/>
      <c r="G76" s="32"/>
      <c r="H76" s="32"/>
    </row>
    <row r="78" spans="1:8" x14ac:dyDescent="0.25">
      <c r="A78" s="33"/>
      <c r="B78" s="33"/>
      <c r="C78" s="33"/>
      <c r="D78" s="33"/>
      <c r="E78" s="33"/>
      <c r="F78" s="33"/>
      <c r="G78" s="33"/>
      <c r="H78" s="33"/>
    </row>
  </sheetData>
  <mergeCells count="17">
    <mergeCell ref="A1:H1"/>
    <mergeCell ref="A3:J3"/>
    <mergeCell ref="F4:J4"/>
    <mergeCell ref="A6:H6"/>
    <mergeCell ref="A7:H7"/>
    <mergeCell ref="A11:P11"/>
    <mergeCell ref="A17:P17"/>
    <mergeCell ref="A31:H31"/>
    <mergeCell ref="A32:H32"/>
    <mergeCell ref="A36:P36"/>
    <mergeCell ref="A41:P41"/>
    <mergeCell ref="A55:J55"/>
    <mergeCell ref="F56:J56"/>
    <mergeCell ref="A58:H58"/>
    <mergeCell ref="A59:H59"/>
    <mergeCell ref="A63:P63"/>
    <mergeCell ref="A68:P6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5" width="28" customWidth="1"/>
  </cols>
  <sheetData>
    <row r="1" spans="1:15" s="3" customFormat="1" x14ac:dyDescent="0.25">
      <c r="A1" s="3" t="s">
        <v>150</v>
      </c>
      <c r="B1" s="3" t="s">
        <v>151</v>
      </c>
      <c r="C1" s="3" t="s">
        <v>152</v>
      </c>
      <c r="D1" s="3" t="s">
        <v>153</v>
      </c>
      <c r="E1" s="3" t="s">
        <v>154</v>
      </c>
      <c r="F1" s="3" t="s">
        <v>155</v>
      </c>
      <c r="G1" s="3" t="s">
        <v>156</v>
      </c>
      <c r="H1" s="3" t="s">
        <v>157</v>
      </c>
      <c r="I1" s="3" t="s">
        <v>158</v>
      </c>
      <c r="J1" s="3" t="s">
        <v>159</v>
      </c>
      <c r="K1" s="3" t="s">
        <v>160</v>
      </c>
      <c r="L1" s="3" t="s">
        <v>161</v>
      </c>
      <c r="M1" s="3" t="s">
        <v>162</v>
      </c>
      <c r="N1" s="3" t="s">
        <v>163</v>
      </c>
      <c r="O1" s="3" t="s">
        <v>164</v>
      </c>
    </row>
    <row r="2" spans="1:15" x14ac:dyDescent="0.25">
      <c r="A2" t="s">
        <v>165</v>
      </c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65</v>
      </c>
      <c r="I2">
        <v>2</v>
      </c>
      <c r="J2">
        <v>1</v>
      </c>
      <c r="K2" s="34">
        <v>5000</v>
      </c>
      <c r="L2" t="s">
        <v>171</v>
      </c>
      <c r="M2" t="s">
        <v>172</v>
      </c>
      <c r="N2" t="s">
        <v>65</v>
      </c>
    </row>
    <row r="3" spans="1:15" x14ac:dyDescent="0.25">
      <c r="A3" t="s">
        <v>173</v>
      </c>
      <c r="B3" t="s">
        <v>174</v>
      </c>
      <c r="C3" t="s">
        <v>175</v>
      </c>
      <c r="D3" t="s">
        <v>176</v>
      </c>
      <c r="E3" t="s">
        <v>177</v>
      </c>
      <c r="F3" t="s">
        <v>178</v>
      </c>
      <c r="G3" t="s">
        <v>65</v>
      </c>
      <c r="I3">
        <v>1</v>
      </c>
      <c r="J3">
        <v>2</v>
      </c>
      <c r="K3" s="34">
        <v>2000</v>
      </c>
      <c r="L3" t="s">
        <v>171</v>
      </c>
      <c r="M3" t="s">
        <v>179</v>
      </c>
      <c r="N3" t="s">
        <v>65</v>
      </c>
    </row>
    <row r="4" spans="1:15" x14ac:dyDescent="0.25">
      <c r="A4" t="s">
        <v>180</v>
      </c>
      <c r="B4" t="s">
        <v>181</v>
      </c>
      <c r="C4" t="s">
        <v>182</v>
      </c>
      <c r="D4" t="s">
        <v>183</v>
      </c>
      <c r="E4" t="s">
        <v>184</v>
      </c>
      <c r="F4" t="s">
        <v>185</v>
      </c>
      <c r="G4" t="s">
        <v>65</v>
      </c>
      <c r="I4">
        <v>3</v>
      </c>
      <c r="J4">
        <v>3</v>
      </c>
      <c r="K4" s="34">
        <v>8000</v>
      </c>
      <c r="L4" t="s">
        <v>171</v>
      </c>
      <c r="M4" t="s">
        <v>186</v>
      </c>
      <c r="N4" t="s">
        <v>65</v>
      </c>
    </row>
    <row r="5" spans="6:14" x14ac:dyDescent="0.25"/>
    <row r="6" spans="6:14" x14ac:dyDescent="0.25"/>
    <row r="7" spans="6:14" x14ac:dyDescent="0.25"/>
    <row r="8" spans="6:14" x14ac:dyDescent="0.25"/>
    <row r="9" spans="6:14" x14ac:dyDescent="0.25"/>
    <row r="10" spans="6:14" x14ac:dyDescent="0.25"/>
    <row r="11" spans="6:14" x14ac:dyDescent="0.25"/>
    <row r="12" spans="6:14" x14ac:dyDescent="0.25"/>
    <row r="13" spans="6:14" x14ac:dyDescent="0.25"/>
    <row r="14" spans="6:14" x14ac:dyDescent="0.25"/>
    <row r="15" spans="6:14" x14ac:dyDescent="0.25"/>
    <row r="16" spans="6:14" x14ac:dyDescent="0.25"/>
    <row r="17" spans="6:14" x14ac:dyDescent="0.25"/>
    <row r="18" spans="6:14" x14ac:dyDescent="0.25"/>
    <row r="19" spans="6:14" x14ac:dyDescent="0.25"/>
    <row r="20" spans="6:14" x14ac:dyDescent="0.25"/>
    <row r="21" spans="6:14" x14ac:dyDescent="0.25"/>
    <row r="22" spans="6:14" x14ac:dyDescent="0.25"/>
    <row r="23" spans="6:14" x14ac:dyDescent="0.25"/>
    <row r="24" spans="6:14" x14ac:dyDescent="0.25"/>
    <row r="25" spans="6:14" x14ac:dyDescent="0.25"/>
    <row r="26" spans="6:14" x14ac:dyDescent="0.25"/>
    <row r="27" spans="6:14" x14ac:dyDescent="0.25"/>
    <row r="28" spans="6:14" x14ac:dyDescent="0.25"/>
    <row r="29" spans="6:14" x14ac:dyDescent="0.25"/>
    <row r="30" spans="6:14" x14ac:dyDescent="0.25"/>
    <row r="31" spans="6:14" x14ac:dyDescent="0.25"/>
    <row r="32" spans="6:14" x14ac:dyDescent="0.25"/>
    <row r="33" spans="6:14" x14ac:dyDescent="0.25"/>
    <row r="34" spans="6:14" x14ac:dyDescent="0.25"/>
    <row r="35" spans="6:14" x14ac:dyDescent="0.25"/>
    <row r="36" spans="6:14" x14ac:dyDescent="0.25"/>
    <row r="37" spans="6:14" x14ac:dyDescent="0.25"/>
    <row r="38" spans="6:14" x14ac:dyDescent="0.25"/>
    <row r="39" spans="6:14" x14ac:dyDescent="0.25"/>
    <row r="40" spans="6:14" x14ac:dyDescent="0.25"/>
    <row r="41" spans="6:14" x14ac:dyDescent="0.25"/>
    <row r="42" spans="6:14" x14ac:dyDescent="0.25"/>
    <row r="43" spans="6:14" x14ac:dyDescent="0.25"/>
    <row r="44" spans="6:14" x14ac:dyDescent="0.25"/>
    <row r="45" spans="6:14" x14ac:dyDescent="0.25"/>
    <row r="46" spans="6:14" x14ac:dyDescent="0.25"/>
    <row r="47" spans="6:14" x14ac:dyDescent="0.25"/>
    <row r="48" spans="6:14" x14ac:dyDescent="0.25"/>
    <row r="49" spans="6:14" x14ac:dyDescent="0.25"/>
    <row r="50" spans="6:14" x14ac:dyDescent="0.25"/>
    <row r="51" spans="6:14" x14ac:dyDescent="0.25"/>
    <row r="52" spans="6:14" x14ac:dyDescent="0.25"/>
    <row r="53" spans="6:14" x14ac:dyDescent="0.25"/>
    <row r="54" spans="6:14" x14ac:dyDescent="0.25"/>
    <row r="55" spans="6:14" x14ac:dyDescent="0.25"/>
    <row r="56" spans="6:14" x14ac:dyDescent="0.25"/>
    <row r="57" spans="6:14" x14ac:dyDescent="0.25"/>
    <row r="58" spans="6:14" x14ac:dyDescent="0.25"/>
    <row r="59" spans="6:14" x14ac:dyDescent="0.25"/>
    <row r="60" spans="6:14" x14ac:dyDescent="0.25"/>
    <row r="61" spans="6:14" x14ac:dyDescent="0.25"/>
    <row r="62" spans="6:14" x14ac:dyDescent="0.25"/>
    <row r="63" spans="6:14" x14ac:dyDescent="0.25"/>
    <row r="64" spans="6:14" x14ac:dyDescent="0.25"/>
    <row r="65" spans="6:14" x14ac:dyDescent="0.25"/>
    <row r="66" spans="6:14" x14ac:dyDescent="0.25"/>
    <row r="67" spans="6:14" x14ac:dyDescent="0.25"/>
    <row r="68" spans="6:14" x14ac:dyDescent="0.25"/>
    <row r="69" spans="6:14" x14ac:dyDescent="0.25"/>
    <row r="70" spans="6:14" x14ac:dyDescent="0.25"/>
    <row r="71" spans="6:14" x14ac:dyDescent="0.25"/>
    <row r="72" spans="6:14" x14ac:dyDescent="0.25"/>
    <row r="73" spans="6:14" x14ac:dyDescent="0.25"/>
    <row r="74" spans="6:14" x14ac:dyDescent="0.25"/>
    <row r="75" spans="6:14" x14ac:dyDescent="0.25"/>
    <row r="76" spans="6:14" x14ac:dyDescent="0.25"/>
    <row r="77" spans="6:14" x14ac:dyDescent="0.25"/>
    <row r="78" spans="6:14" x14ac:dyDescent="0.25"/>
    <row r="79" spans="6:14" x14ac:dyDescent="0.25"/>
    <row r="80" spans="6:14" x14ac:dyDescent="0.25"/>
    <row r="81" spans="6:14" x14ac:dyDescent="0.25"/>
    <row r="82" spans="6:14" x14ac:dyDescent="0.25"/>
    <row r="83" spans="6:14" x14ac:dyDescent="0.25"/>
    <row r="84" spans="6:14" x14ac:dyDescent="0.25"/>
    <row r="85" spans="6:14" x14ac:dyDescent="0.25"/>
    <row r="86" spans="6:14" x14ac:dyDescent="0.25"/>
    <row r="87" spans="6:14" x14ac:dyDescent="0.25"/>
    <row r="88" spans="6:14" x14ac:dyDescent="0.25"/>
    <row r="89" spans="6:14" x14ac:dyDescent="0.25"/>
    <row r="90" spans="6:14" x14ac:dyDescent="0.25"/>
    <row r="91" spans="6:14" x14ac:dyDescent="0.25"/>
    <row r="92" spans="6:14" x14ac:dyDescent="0.25"/>
    <row r="93" spans="6:14" x14ac:dyDescent="0.25"/>
    <row r="94" spans="6:14" x14ac:dyDescent="0.25"/>
    <row r="95" spans="6:14" x14ac:dyDescent="0.25"/>
    <row r="96" spans="6:14" x14ac:dyDescent="0.25"/>
    <row r="97" spans="6:14" x14ac:dyDescent="0.25"/>
    <row r="98" spans="6:14" x14ac:dyDescent="0.25"/>
    <row r="99" spans="6:14" x14ac:dyDescent="0.25"/>
    <row r="100" spans="6:14" x14ac:dyDescent="0.25"/>
    <row r="101" spans="6:14" x14ac:dyDescent="0.25"/>
    <row r="102" spans="6:14" x14ac:dyDescent="0.25"/>
    <row r="103" spans="6:14" x14ac:dyDescent="0.25"/>
    <row r="104" spans="6:14" x14ac:dyDescent="0.25"/>
    <row r="105" spans="6:14" x14ac:dyDescent="0.25"/>
    <row r="106" spans="6:14" x14ac:dyDescent="0.25"/>
    <row r="107" spans="6:14" x14ac:dyDescent="0.25"/>
    <row r="108" spans="6:14" x14ac:dyDescent="0.25"/>
    <row r="109" spans="6:14" x14ac:dyDescent="0.25"/>
    <row r="110" spans="6:14" x14ac:dyDescent="0.25"/>
    <row r="111" spans="6:14" x14ac:dyDescent="0.25"/>
    <row r="112" spans="6:14" x14ac:dyDescent="0.25"/>
    <row r="113" spans="6:14" x14ac:dyDescent="0.25"/>
    <row r="114" spans="6:14" x14ac:dyDescent="0.25"/>
    <row r="115" spans="6:14" x14ac:dyDescent="0.25"/>
    <row r="116" spans="6:14" x14ac:dyDescent="0.25"/>
    <row r="117" spans="6:14" x14ac:dyDescent="0.25"/>
    <row r="118" spans="6:14" x14ac:dyDescent="0.25"/>
    <row r="119" spans="6:14" x14ac:dyDescent="0.25"/>
    <row r="120" spans="6:14" x14ac:dyDescent="0.25"/>
    <row r="121" spans="6:14" x14ac:dyDescent="0.25"/>
    <row r="122" spans="6:14" x14ac:dyDescent="0.25"/>
    <row r="123" spans="6:14" x14ac:dyDescent="0.25"/>
    <row r="124" spans="6:14" x14ac:dyDescent="0.25"/>
    <row r="125" spans="6:14" x14ac:dyDescent="0.25"/>
    <row r="126" spans="6:14" x14ac:dyDescent="0.25"/>
    <row r="127" spans="6:14" x14ac:dyDescent="0.25"/>
    <row r="128" spans="6:14" x14ac:dyDescent="0.25"/>
    <row r="129" spans="6:14" x14ac:dyDescent="0.25"/>
    <row r="130" spans="6:14" x14ac:dyDescent="0.25"/>
    <row r="131" spans="6:14" x14ac:dyDescent="0.25"/>
    <row r="132" spans="6:14" x14ac:dyDescent="0.25"/>
    <row r="133" spans="6:14" x14ac:dyDescent="0.25"/>
    <row r="134" spans="6:14" x14ac:dyDescent="0.25"/>
    <row r="135" spans="6:14" x14ac:dyDescent="0.25"/>
    <row r="136" spans="6:14" x14ac:dyDescent="0.25"/>
    <row r="137" spans="6:14" x14ac:dyDescent="0.25"/>
    <row r="138" spans="6:14" x14ac:dyDescent="0.25"/>
    <row r="139" spans="6:14" x14ac:dyDescent="0.25"/>
    <row r="140" spans="6:14" x14ac:dyDescent="0.25"/>
    <row r="141" spans="6:14" x14ac:dyDescent="0.25"/>
    <row r="142" spans="6:14" x14ac:dyDescent="0.25"/>
    <row r="143" spans="6:14" x14ac:dyDescent="0.25"/>
    <row r="144" spans="6:14" x14ac:dyDescent="0.25"/>
    <row r="145" spans="6:14" x14ac:dyDescent="0.25"/>
    <row r="146" spans="6:14" x14ac:dyDescent="0.25"/>
    <row r="147" spans="6:14" x14ac:dyDescent="0.25"/>
    <row r="148" spans="6:14" x14ac:dyDescent="0.25"/>
    <row r="149" spans="6:14" x14ac:dyDescent="0.25"/>
    <row r="150" spans="6:14" x14ac:dyDescent="0.25"/>
    <row r="151" spans="6:14" x14ac:dyDescent="0.25"/>
    <row r="152" spans="6:14" x14ac:dyDescent="0.25"/>
    <row r="153" spans="6:14" x14ac:dyDescent="0.25"/>
    <row r="154" spans="6:14" x14ac:dyDescent="0.25"/>
    <row r="155" spans="6:14" x14ac:dyDescent="0.25"/>
    <row r="156" spans="6:14" x14ac:dyDescent="0.25"/>
    <row r="157" spans="6:14" x14ac:dyDescent="0.25"/>
    <row r="158" spans="6:14" x14ac:dyDescent="0.25"/>
    <row r="159" spans="6:14" x14ac:dyDescent="0.25"/>
    <row r="160" spans="6:14" x14ac:dyDescent="0.25"/>
    <row r="161" spans="6:14" x14ac:dyDescent="0.25"/>
    <row r="162" spans="6:14" x14ac:dyDescent="0.25"/>
    <row r="163" spans="6:14" x14ac:dyDescent="0.25"/>
    <row r="164" spans="6:14" x14ac:dyDescent="0.25"/>
    <row r="165" spans="6:14" x14ac:dyDescent="0.25"/>
    <row r="166" spans="6:14" x14ac:dyDescent="0.25"/>
    <row r="167" spans="6:14" x14ac:dyDescent="0.25"/>
    <row r="168" spans="6:14" x14ac:dyDescent="0.25"/>
    <row r="169" spans="6:14" x14ac:dyDescent="0.25"/>
    <row r="170" spans="6:14" x14ac:dyDescent="0.25"/>
    <row r="171" spans="6:14" x14ac:dyDescent="0.25"/>
    <row r="172" spans="6:14" x14ac:dyDescent="0.25"/>
    <row r="173" spans="6:14" x14ac:dyDescent="0.25"/>
    <row r="174" spans="6:14" x14ac:dyDescent="0.25"/>
    <row r="175" spans="6:14" x14ac:dyDescent="0.25"/>
    <row r="176" spans="6:14" x14ac:dyDescent="0.25"/>
    <row r="177" spans="6:14" x14ac:dyDescent="0.25"/>
    <row r="178" spans="6:14" x14ac:dyDescent="0.25"/>
    <row r="179" spans="6:14" x14ac:dyDescent="0.25"/>
    <row r="180" spans="6:14" x14ac:dyDescent="0.25"/>
    <row r="181" spans="6:14" x14ac:dyDescent="0.25"/>
    <row r="182" spans="6:14" x14ac:dyDescent="0.25"/>
    <row r="183" spans="6:14" x14ac:dyDescent="0.25"/>
    <row r="184" spans="6:14" x14ac:dyDescent="0.25"/>
    <row r="185" spans="6:14" x14ac:dyDescent="0.25"/>
    <row r="186" spans="6:14" x14ac:dyDescent="0.25"/>
    <row r="187" spans="6:14" x14ac:dyDescent="0.25"/>
    <row r="188" spans="6:14" x14ac:dyDescent="0.25"/>
    <row r="189" spans="6:14" x14ac:dyDescent="0.25"/>
    <row r="190" spans="6:14" x14ac:dyDescent="0.25"/>
    <row r="191" spans="6:14" x14ac:dyDescent="0.25"/>
    <row r="192" spans="6:14" x14ac:dyDescent="0.25"/>
    <row r="193" spans="6:14" x14ac:dyDescent="0.25"/>
    <row r="194" spans="6:14" x14ac:dyDescent="0.25"/>
    <row r="195" spans="6:14" x14ac:dyDescent="0.25"/>
    <row r="196" spans="6:14" x14ac:dyDescent="0.25"/>
    <row r="197" spans="6:14" x14ac:dyDescent="0.25"/>
    <row r="198" spans="6:14" x14ac:dyDescent="0.25"/>
    <row r="199" spans="6:14" x14ac:dyDescent="0.25"/>
    <row r="200" spans="6:14" x14ac:dyDescent="0.25"/>
  </sheetData>
  <dataValidations count="6">
    <dataValidation type="list" allowBlank="1" showErrorMessage="1" errorStyle="stop" sqref="F10:F200">
      <formula1>"Health and safety,Asset preservation,Service or asset expansion or addition"</formula1>
    </dataValidation>
    <dataValidation type="list" allowBlank="1" showErrorMessage="1" errorStyle="stop" sqref="F2:F200">
      <formula1>"Health and safety,Asset preservation,Service or asset expansion or addition"</formula1>
    </dataValidation>
    <dataValidation type="list" allowBlank="1" showErrorMessage="1" errorStyle="stop" sqref="G10:G200">
      <formula1>"Yes,No"</formula1>
    </dataValidation>
    <dataValidation type="list" allowBlank="1" showErrorMessage="1" errorStyle="stop" sqref="G2:G200">
      <formula1>"Yes,No"</formula1>
    </dataValidation>
    <dataValidation type="list" allowBlank="1" showErrorMessage="1" errorStyle="stop" sqref="N10:N200">
      <formula1>"Yes,No"</formula1>
    </dataValidation>
    <dataValidation type="list" allowBlank="1" showErrorMessage="1" errorStyle="stop" sqref="N2:N2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7" width="28" customWidth="1"/>
  </cols>
  <sheetData>
    <row r="1" spans="1:1" s="3" customFormat="1" x14ac:dyDescent="0.25">
      <c r="A1" s="3" t="s">
        <v>187</v>
      </c>
    </row>
    <row r="2" spans="1:7" s="3" customFormat="1" x14ac:dyDescent="0.25">
      <c r="A2" s="3" t="s">
        <v>150</v>
      </c>
      <c r="B2" s="3" t="s">
        <v>188</v>
      </c>
      <c r="C2" s="3" t="s">
        <v>189</v>
      </c>
      <c r="D2" s="3" t="s">
        <v>190</v>
      </c>
      <c r="E2" s="3" t="s">
        <v>191</v>
      </c>
      <c r="F2" s="3" t="s">
        <v>192</v>
      </c>
      <c r="G2" s="3" t="s">
        <v>193</v>
      </c>
    </row>
    <row r="3" spans="1:7" x14ac:dyDescent="0.25">
      <c r="A3" t="s">
        <v>165</v>
      </c>
      <c r="B3" t="s">
        <v>194</v>
      </c>
      <c r="C3" t="s">
        <v>195</v>
      </c>
      <c r="D3" t="s">
        <v>196</v>
      </c>
      <c r="E3" t="s">
        <v>197</v>
      </c>
      <c r="F3" t="s">
        <v>198</v>
      </c>
      <c r="G3" t="s">
        <v>65</v>
      </c>
    </row>
    <row r="4" spans="1:7" x14ac:dyDescent="0.25">
      <c r="A4" t="s">
        <v>173</v>
      </c>
      <c r="B4" t="s">
        <v>194</v>
      </c>
      <c r="C4" t="s">
        <v>199</v>
      </c>
      <c r="D4" t="s">
        <v>200</v>
      </c>
      <c r="E4" t="s">
        <v>65</v>
      </c>
      <c r="G4" t="s">
        <v>65</v>
      </c>
    </row>
    <row r="5" spans="1:7" x14ac:dyDescent="0.25">
      <c r="A5" t="s">
        <v>180</v>
      </c>
      <c r="B5" t="s">
        <v>201</v>
      </c>
      <c r="C5" t="s">
        <v>202</v>
      </c>
      <c r="D5" t="s">
        <v>203</v>
      </c>
      <c r="E5" t="s">
        <v>65</v>
      </c>
      <c r="G5" t="s">
        <v>65</v>
      </c>
    </row>
    <row r="6" spans="2:7" x14ac:dyDescent="0.25"/>
    <row r="7" spans="2:7" x14ac:dyDescent="0.25"/>
    <row r="8" spans="2:7" x14ac:dyDescent="0.25"/>
    <row r="9" spans="2:7" x14ac:dyDescent="0.25"/>
    <row r="10" spans="2:7" x14ac:dyDescent="0.25"/>
    <row r="11" spans="2:7" x14ac:dyDescent="0.25"/>
    <row r="12" spans="2:7" x14ac:dyDescent="0.25"/>
    <row r="13" spans="2:7" x14ac:dyDescent="0.25"/>
    <row r="14" spans="2:7" x14ac:dyDescent="0.25"/>
    <row r="15" spans="2:7" x14ac:dyDescent="0.25"/>
    <row r="16" spans="2:7" x14ac:dyDescent="0.25"/>
    <row r="17" spans="2:7" x14ac:dyDescent="0.25"/>
    <row r="18" spans="2:7" x14ac:dyDescent="0.25"/>
    <row r="19" spans="2:7" x14ac:dyDescent="0.25"/>
    <row r="20" spans="2:7" x14ac:dyDescent="0.25"/>
    <row r="21" spans="2:7" x14ac:dyDescent="0.25"/>
    <row r="22" spans="2:7" x14ac:dyDescent="0.25"/>
    <row r="23" spans="2:7" x14ac:dyDescent="0.25"/>
    <row r="24" spans="2:7" x14ac:dyDescent="0.25"/>
    <row r="25" spans="2:7" x14ac:dyDescent="0.25"/>
    <row r="26" spans="2:7" x14ac:dyDescent="0.25"/>
    <row r="27" spans="2:7" x14ac:dyDescent="0.25"/>
    <row r="28" spans="2:7" x14ac:dyDescent="0.25"/>
    <row r="29" spans="2:7" x14ac:dyDescent="0.25"/>
    <row r="30" spans="2:7" x14ac:dyDescent="0.25"/>
    <row r="31" spans="2:7" x14ac:dyDescent="0.25"/>
    <row r="32" spans="2:7" x14ac:dyDescent="0.25"/>
    <row r="33" spans="2:7" x14ac:dyDescent="0.25"/>
    <row r="34" spans="2:7" x14ac:dyDescent="0.25"/>
    <row r="35" spans="2:7" x14ac:dyDescent="0.25"/>
    <row r="36" spans="2:7" x14ac:dyDescent="0.25"/>
    <row r="37" spans="2:7" x14ac:dyDescent="0.25"/>
    <row r="38" spans="2:7" x14ac:dyDescent="0.25"/>
    <row r="39" spans="2:7" x14ac:dyDescent="0.25"/>
    <row r="40" spans="2:7" x14ac:dyDescent="0.25"/>
    <row r="41" spans="2:7" x14ac:dyDescent="0.25"/>
    <row r="42" spans="2:7" x14ac:dyDescent="0.25"/>
    <row r="43" spans="2:7" x14ac:dyDescent="0.25"/>
    <row r="44" spans="2:7" x14ac:dyDescent="0.25"/>
    <row r="45" spans="2:7" x14ac:dyDescent="0.25"/>
    <row r="46" spans="2:7" x14ac:dyDescent="0.25"/>
    <row r="47" spans="2:7" x14ac:dyDescent="0.25"/>
    <row r="48" spans="2:7" x14ac:dyDescent="0.25"/>
    <row r="49" spans="2:7" x14ac:dyDescent="0.25"/>
    <row r="50" spans="2:7" x14ac:dyDescent="0.25"/>
    <row r="51" spans="2:7" x14ac:dyDescent="0.25"/>
    <row r="52" spans="2:7" x14ac:dyDescent="0.25"/>
    <row r="53" spans="2:7" x14ac:dyDescent="0.25"/>
    <row r="54" spans="2:7" x14ac:dyDescent="0.25"/>
    <row r="55" spans="2:7" x14ac:dyDescent="0.25"/>
    <row r="56" spans="2:7" x14ac:dyDescent="0.25"/>
    <row r="57" spans="2:7" x14ac:dyDescent="0.25"/>
    <row r="58" spans="2:7" x14ac:dyDescent="0.25"/>
    <row r="59" spans="2:7" x14ac:dyDescent="0.25"/>
    <row r="60" spans="2:7" x14ac:dyDescent="0.25"/>
    <row r="61" spans="2:7" x14ac:dyDescent="0.25"/>
    <row r="62" spans="2:7" x14ac:dyDescent="0.25"/>
    <row r="63" spans="2:7" x14ac:dyDescent="0.25"/>
    <row r="64" spans="2:7" x14ac:dyDescent="0.25"/>
    <row r="65" spans="2:7" x14ac:dyDescent="0.25"/>
    <row r="66" spans="2:7" x14ac:dyDescent="0.25"/>
    <row r="67" spans="2:7" x14ac:dyDescent="0.25"/>
    <row r="68" spans="2:7" x14ac:dyDescent="0.25"/>
    <row r="69" spans="2:7" x14ac:dyDescent="0.25"/>
    <row r="70" spans="2:7" x14ac:dyDescent="0.25"/>
    <row r="71" spans="2:7" x14ac:dyDescent="0.25"/>
    <row r="72" spans="2:7" x14ac:dyDescent="0.25"/>
    <row r="73" spans="2:7" x14ac:dyDescent="0.25"/>
    <row r="74" spans="2:7" x14ac:dyDescent="0.25"/>
    <row r="75" spans="2:7" x14ac:dyDescent="0.25"/>
    <row r="76" spans="2:7" x14ac:dyDescent="0.25"/>
    <row r="77" spans="2:7" x14ac:dyDescent="0.25"/>
    <row r="78" spans="2:7" x14ac:dyDescent="0.25"/>
    <row r="79" spans="2:7" x14ac:dyDescent="0.25"/>
    <row r="80" spans="2:7" x14ac:dyDescent="0.25"/>
    <row r="81" spans="2:7" x14ac:dyDescent="0.25"/>
    <row r="82" spans="2:7" x14ac:dyDescent="0.25"/>
    <row r="83" spans="2:7" x14ac:dyDescent="0.25"/>
    <row r="84" spans="2:7" x14ac:dyDescent="0.25"/>
    <row r="85" spans="2:7" x14ac:dyDescent="0.25"/>
    <row r="86" spans="2:7" x14ac:dyDescent="0.25"/>
    <row r="87" spans="2:7" x14ac:dyDescent="0.25"/>
    <row r="88" spans="2:7" x14ac:dyDescent="0.25"/>
    <row r="89" spans="2:7" x14ac:dyDescent="0.25"/>
    <row r="90" spans="2:7" x14ac:dyDescent="0.25"/>
    <row r="91" spans="2:7" x14ac:dyDescent="0.25"/>
    <row r="92" spans="2:7" x14ac:dyDescent="0.25"/>
    <row r="93" spans="2:7" x14ac:dyDescent="0.25"/>
    <row r="94" spans="2:7" x14ac:dyDescent="0.25"/>
    <row r="95" spans="2:7" x14ac:dyDescent="0.25"/>
    <row r="96" spans="2:7" x14ac:dyDescent="0.25"/>
    <row r="97" spans="2:7" x14ac:dyDescent="0.25"/>
    <row r="98" spans="2:7" x14ac:dyDescent="0.25"/>
    <row r="99" spans="2:7" x14ac:dyDescent="0.25"/>
    <row r="100" spans="2:7" x14ac:dyDescent="0.25"/>
    <row r="101" spans="2:7" x14ac:dyDescent="0.25"/>
    <row r="102" spans="2:7" x14ac:dyDescent="0.25"/>
    <row r="103" spans="2:7" x14ac:dyDescent="0.25"/>
    <row r="104" spans="2:7" x14ac:dyDescent="0.25"/>
    <row r="105" spans="2:7" x14ac:dyDescent="0.25"/>
    <row r="106" spans="2:7" x14ac:dyDescent="0.25"/>
    <row r="107" spans="2:7" x14ac:dyDescent="0.25"/>
    <row r="108" spans="2:7" x14ac:dyDescent="0.25"/>
    <row r="109" spans="2:7" x14ac:dyDescent="0.25"/>
    <row r="110" spans="2:7" x14ac:dyDescent="0.25"/>
    <row r="111" spans="2:7" x14ac:dyDescent="0.25"/>
    <row r="112" spans="2:7" x14ac:dyDescent="0.25"/>
    <row r="113" spans="2:7" x14ac:dyDescent="0.25"/>
    <row r="114" spans="2:7" x14ac:dyDescent="0.25"/>
    <row r="115" spans="2:7" x14ac:dyDescent="0.25"/>
    <row r="116" spans="2:7" x14ac:dyDescent="0.25"/>
    <row r="117" spans="2:7" x14ac:dyDescent="0.25"/>
    <row r="118" spans="2:7" x14ac:dyDescent="0.25"/>
    <row r="119" spans="2:7" x14ac:dyDescent="0.25"/>
    <row r="120" spans="2:7" x14ac:dyDescent="0.25"/>
    <row r="121" spans="2:7" x14ac:dyDescent="0.25"/>
    <row r="122" spans="2:7" x14ac:dyDescent="0.25"/>
    <row r="123" spans="2:7" x14ac:dyDescent="0.25"/>
    <row r="124" spans="2:7" x14ac:dyDescent="0.25"/>
    <row r="125" spans="2:7" x14ac:dyDescent="0.25"/>
    <row r="126" spans="2:7" x14ac:dyDescent="0.25"/>
    <row r="127" spans="2:7" x14ac:dyDescent="0.25"/>
    <row r="128" spans="2:7" x14ac:dyDescent="0.25"/>
    <row r="129" spans="2:7" x14ac:dyDescent="0.25"/>
    <row r="130" spans="2:7" x14ac:dyDescent="0.25"/>
    <row r="131" spans="2:7" x14ac:dyDescent="0.25"/>
    <row r="132" spans="2:7" x14ac:dyDescent="0.25"/>
    <row r="133" spans="2:7" x14ac:dyDescent="0.25"/>
    <row r="134" spans="2:7" x14ac:dyDescent="0.25"/>
    <row r="135" spans="2:7" x14ac:dyDescent="0.25"/>
    <row r="136" spans="2:7" x14ac:dyDescent="0.25"/>
    <row r="137" spans="2:7" x14ac:dyDescent="0.25"/>
    <row r="138" spans="2:7" x14ac:dyDescent="0.25"/>
    <row r="139" spans="2:7" x14ac:dyDescent="0.25"/>
    <row r="140" spans="2:7" x14ac:dyDescent="0.25"/>
    <row r="141" spans="2:7" x14ac:dyDescent="0.25"/>
    <row r="142" spans="2:7" x14ac:dyDescent="0.25"/>
    <row r="143" spans="2:7" x14ac:dyDescent="0.25"/>
    <row r="144" spans="2:7" x14ac:dyDescent="0.25"/>
    <row r="145" spans="2:7" x14ac:dyDescent="0.25"/>
    <row r="146" spans="2:7" x14ac:dyDescent="0.25"/>
    <row r="147" spans="2:7" x14ac:dyDescent="0.25"/>
    <row r="148" spans="2:7" x14ac:dyDescent="0.25"/>
    <row r="149" spans="2:7" x14ac:dyDescent="0.25"/>
    <row r="150" spans="2:7" x14ac:dyDescent="0.25"/>
    <row r="151" spans="2:7" x14ac:dyDescent="0.25"/>
    <row r="152" spans="2:7" x14ac:dyDescent="0.25"/>
    <row r="153" spans="2:7" x14ac:dyDescent="0.25"/>
    <row r="154" spans="2:7" x14ac:dyDescent="0.25"/>
    <row r="155" spans="2:7" x14ac:dyDescent="0.25"/>
    <row r="156" spans="2:7" x14ac:dyDescent="0.25"/>
    <row r="157" spans="2:7" x14ac:dyDescent="0.25"/>
    <row r="158" spans="2:7" x14ac:dyDescent="0.25"/>
    <row r="159" spans="2:7" x14ac:dyDescent="0.25"/>
    <row r="160" spans="2:7" x14ac:dyDescent="0.25"/>
    <row r="161" spans="2:7" x14ac:dyDescent="0.25"/>
    <row r="162" spans="2:7" x14ac:dyDescent="0.25"/>
    <row r="163" spans="2:7" x14ac:dyDescent="0.25"/>
    <row r="164" spans="2:7" x14ac:dyDescent="0.25"/>
    <row r="165" spans="2:7" x14ac:dyDescent="0.25"/>
    <row r="166" spans="2:7" x14ac:dyDescent="0.25"/>
    <row r="167" spans="2:7" x14ac:dyDescent="0.25"/>
    <row r="168" spans="2:7" x14ac:dyDescent="0.25"/>
    <row r="169" spans="2:7" x14ac:dyDescent="0.25"/>
    <row r="170" spans="2:7" x14ac:dyDescent="0.25"/>
    <row r="171" spans="2:7" x14ac:dyDescent="0.25"/>
    <row r="172" spans="2:7" x14ac:dyDescent="0.25"/>
    <row r="173" spans="2:7" x14ac:dyDescent="0.25"/>
    <row r="174" spans="2:7" x14ac:dyDescent="0.25"/>
    <row r="175" spans="2:7" x14ac:dyDescent="0.25"/>
    <row r="176" spans="2:7" x14ac:dyDescent="0.25"/>
    <row r="177" spans="2:7" x14ac:dyDescent="0.25"/>
    <row r="178" spans="2:7" x14ac:dyDescent="0.25"/>
    <row r="179" spans="2:7" x14ac:dyDescent="0.25"/>
    <row r="180" spans="2:7" x14ac:dyDescent="0.25"/>
    <row r="181" spans="2:7" x14ac:dyDescent="0.25"/>
    <row r="182" spans="2:7" x14ac:dyDescent="0.25"/>
    <row r="183" spans="2:7" x14ac:dyDescent="0.25"/>
    <row r="184" spans="2:7" x14ac:dyDescent="0.25"/>
    <row r="185" spans="2:7" x14ac:dyDescent="0.25"/>
    <row r="186" spans="2:7" x14ac:dyDescent="0.25"/>
    <row r="187" spans="2:7" x14ac:dyDescent="0.25"/>
    <row r="188" spans="2:7" x14ac:dyDescent="0.25"/>
    <row r="189" spans="2:7" x14ac:dyDescent="0.25"/>
    <row r="190" spans="2:7" x14ac:dyDescent="0.25"/>
    <row r="191" spans="2:7" x14ac:dyDescent="0.25"/>
    <row r="192" spans="2:7" x14ac:dyDescent="0.25"/>
    <row r="193" spans="2:7" x14ac:dyDescent="0.25"/>
    <row r="194" spans="2:7" x14ac:dyDescent="0.25"/>
    <row r="195" spans="2:7" x14ac:dyDescent="0.25"/>
    <row r="196" spans="2:7" x14ac:dyDescent="0.25"/>
    <row r="197" spans="2:7" x14ac:dyDescent="0.25"/>
    <row r="198" spans="2:7" x14ac:dyDescent="0.25"/>
    <row r="199" spans="2:7" x14ac:dyDescent="0.25"/>
    <row r="200" spans="2:7" x14ac:dyDescent="0.25"/>
  </sheetData>
  <conditionalFormatting sqref="B3:G200">
    <cfRule type="expression" dxfId="1" priority="1">
      <formula>AND(Setup!$B$2="Yes",$A3&lt;&gt;"",B3="")</formula>
    </cfRule>
  </conditionalFormatting>
  <dataValidations count="6">
    <dataValidation type="list" allowBlank="1" showErrorMessage="1" errorStyle="stop" sqref="B10:B200">
      <formula1>"Funded,Unfunded"</formula1>
    </dataValidation>
    <dataValidation type="list" allowBlank="1" showErrorMessage="1" errorStyle="stop" sqref="B3:B200">
      <formula1>"Funded,Unfunded"</formula1>
    </dataValidation>
    <dataValidation type="list" allowBlank="1" showErrorMessage="1" errorStyle="stop" sqref="E10:E200">
      <formula1>"Yes,No"</formula1>
    </dataValidation>
    <dataValidation type="list" allowBlank="1" showErrorMessage="1" errorStyle="stop" sqref="E3:E200">
      <formula1>"Yes,No"</formula1>
    </dataValidation>
    <dataValidation type="list" allowBlank="1" showErrorMessage="1" errorStyle="stop" sqref="G10:G200">
      <formula1>"Yes,No"</formula1>
    </dataValidation>
    <dataValidation type="list" allowBlank="1" showErrorMessage="1" errorStyle="stop" sqref="G3:G2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Setup</vt:lpstr>
      <vt:lpstr>Plan</vt:lpstr>
      <vt:lpstr>Project details</vt:lpstr>
      <vt:lpstr>Florida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Capital improvement plan template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